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firstSheet="2" activeTab="7"/>
  </bookViews>
  <sheets>
    <sheet name="2 DZ MYSIADŁO" sheetId="1" r:id="rId1"/>
    <sheet name="2 DZ MIĘDZYBORÓW" sheetId="2" r:id="rId2"/>
    <sheet name="3 DZ MYSIADŁO" sheetId="3" r:id="rId3"/>
    <sheet name="3 DZ MIĘDZYBORÓW" sheetId="4" r:id="rId4"/>
    <sheet name="4 DZ MYSIADŁO" sheetId="5" r:id="rId5"/>
    <sheet name="2 CH" sheetId="6" r:id="rId6"/>
    <sheet name="3 CH" sheetId="7" r:id="rId7"/>
    <sheet name="4 CH" sheetId="8" r:id="rId8"/>
  </sheets>
  <definedNames>
    <definedName name="_Hlk96072081" localSheetId="1">'2 DZ MIĘDZYBORÓW'!$G$6</definedName>
    <definedName name="_Hlk96072081" localSheetId="0">'2 DZ MYSIADŁO'!$G$6</definedName>
    <definedName name="_Hlk96072081" localSheetId="3">'3 DZ MIĘDZYBORÓW'!$G$6</definedName>
    <definedName name="_Hlk96072081" localSheetId="2">'3 DZ MYSIADŁO'!$G$6</definedName>
    <definedName name="_Hlk96072081" localSheetId="4">'4 DZ MYSIADŁO'!$G$6</definedName>
  </definedNames>
  <calcPr calcId="191029"/>
  <extLst/>
</workbook>
</file>

<file path=xl/sharedStrings.xml><?xml version="1.0" encoding="utf-8"?>
<sst xmlns="http://schemas.openxmlformats.org/spreadsheetml/2006/main" count="719" uniqueCount="358">
  <si>
    <t>Miejsce</t>
  </si>
  <si>
    <t>Drużyna</t>
  </si>
  <si>
    <t xml:space="preserve">SUMA </t>
  </si>
  <si>
    <t>DP</t>
  </si>
  <si>
    <t>MP</t>
  </si>
  <si>
    <t>I TURNIEJ LIGOWY</t>
  </si>
  <si>
    <t>II TURNIEJ LIGOWY</t>
  </si>
  <si>
    <t>III TURNIEJ LIGOWY</t>
  </si>
  <si>
    <t>TURNIEJ ROZSTAWIENIOWY</t>
  </si>
  <si>
    <t>MISTRZOWSTWA MAZOWSZA W MINISIATKÓWCE 2021/2022</t>
  </si>
  <si>
    <t>PKT +</t>
  </si>
  <si>
    <t>PKT -</t>
  </si>
  <si>
    <t>RANKING DWÓJKI DZIEWCZĄT MYSIADŁO</t>
  </si>
  <si>
    <t>Dębina Nieporęt 1</t>
  </si>
  <si>
    <t>Sparta Warszawa 1</t>
  </si>
  <si>
    <t>Atena Warszawa 1</t>
  </si>
  <si>
    <t>Olimp Mińsk Maz. 1</t>
  </si>
  <si>
    <t>Dębina Nieporęt 2</t>
  </si>
  <si>
    <t>UKS Lesznowola 1</t>
  </si>
  <si>
    <t>Atena Warszawa 2</t>
  </si>
  <si>
    <t>Dębina Nieporęt 3</t>
  </si>
  <si>
    <t>SPS Konstancin</t>
  </si>
  <si>
    <t>UKS Lesznowola 2</t>
  </si>
  <si>
    <t>KKS Kozienice</t>
  </si>
  <si>
    <t>NIKE Ostrołęka 1</t>
  </si>
  <si>
    <t>Radomka Radom 2</t>
  </si>
  <si>
    <t>UKS Lesznowola 3</t>
  </si>
  <si>
    <t>UKS Lesznowola 4</t>
  </si>
  <si>
    <t>Akademia Wójtowicza</t>
  </si>
  <si>
    <t>Perła Złotokłos 1</t>
  </si>
  <si>
    <t>Volley Wyszków 1</t>
  </si>
  <si>
    <t>Olimpia Węgrów 1</t>
  </si>
  <si>
    <t>Atena Warszawa 3</t>
  </si>
  <si>
    <t>Sparta Warszawa 2</t>
  </si>
  <si>
    <t>Radomka Radom 1</t>
  </si>
  <si>
    <t>Olimpia Węgrów 6</t>
  </si>
  <si>
    <t>Radomka Radom 3</t>
  </si>
  <si>
    <t>Atena Warszawa 4</t>
  </si>
  <si>
    <t>Sparta Warszawa 3</t>
  </si>
  <si>
    <t>MUKS Krótka 1</t>
  </si>
  <si>
    <t>Atena Warszawa 6</t>
  </si>
  <si>
    <t>Radomka Radom 5</t>
  </si>
  <si>
    <t>Olimpia Węgrów 2</t>
  </si>
  <si>
    <t>Dębina Nieporęt 4</t>
  </si>
  <si>
    <t>Volley Wyszków 3</t>
  </si>
  <si>
    <t>Olimp Mińsk 2</t>
  </si>
  <si>
    <t>UKS Lesznowola 5</t>
  </si>
  <si>
    <t>Olimpia Węgrów 4</t>
  </si>
  <si>
    <t>Volley Wyszków 2</t>
  </si>
  <si>
    <t>Olimp Mińsk Maz. 3</t>
  </si>
  <si>
    <t>Sęp Żelechów 4</t>
  </si>
  <si>
    <t>Plas Warszawa 1</t>
  </si>
  <si>
    <t>UKS Lesznowola 6</t>
  </si>
  <si>
    <t>UKS Lesznowola 7</t>
  </si>
  <si>
    <t>Sęp Żelechów 1</t>
  </si>
  <si>
    <t>Plas Warszawa 2</t>
  </si>
  <si>
    <t>Perła Złotokłos 2</t>
  </si>
  <si>
    <t>Sęp Żelechów 2</t>
  </si>
  <si>
    <t>Olimpia Węgrów 5</t>
  </si>
  <si>
    <t>Olimp Mińsk Maz. 6</t>
  </si>
  <si>
    <t>Nike Ostrołęka 5</t>
  </si>
  <si>
    <t>Olimpia Węgrów 3</t>
  </si>
  <si>
    <t>Radomka Radom 4</t>
  </si>
  <si>
    <t>Nike Ostrołęka 2</t>
  </si>
  <si>
    <t>Sparta Warszawa 5</t>
  </si>
  <si>
    <t>Sęp Żelechów 3</t>
  </si>
  <si>
    <t>Nike Ostrołęka 6</t>
  </si>
  <si>
    <t>Olimp Mińsk Maz. 5</t>
  </si>
  <si>
    <t>UKS Izabelin</t>
  </si>
  <si>
    <t>SMS Warszawa 2</t>
  </si>
  <si>
    <t>Nike Ostrołęka 3</t>
  </si>
  <si>
    <t>Sparta Warszawa 4</t>
  </si>
  <si>
    <t>Atena Warszawa 7</t>
  </si>
  <si>
    <t>Atena Warszawa 5</t>
  </si>
  <si>
    <t>MUKS Krótka 2</t>
  </si>
  <si>
    <t>MUKS Krótka 4</t>
  </si>
  <si>
    <t>Olimp Mińsk Maz. 4</t>
  </si>
  <si>
    <t>Olimp Mińsk Maz. 9</t>
  </si>
  <si>
    <t>SMS Warszawa 1</t>
  </si>
  <si>
    <t>Olimp Mińsk Maz. 8</t>
  </si>
  <si>
    <t>Olimp Mińsk Maz. 7</t>
  </si>
  <si>
    <t>Nike Ostrołęka 4</t>
  </si>
  <si>
    <t>MUKS Krótka 6</t>
  </si>
  <si>
    <t>MUKS Krótka 3</t>
  </si>
  <si>
    <t>MUKS Krótka 5</t>
  </si>
  <si>
    <t>Nike Ostrołęka 7</t>
  </si>
  <si>
    <t>Sparta Warszawa 6</t>
  </si>
  <si>
    <t>Atena Warszawa 8</t>
  </si>
  <si>
    <t>SMS Warszawa 3</t>
  </si>
  <si>
    <t>Opia Opinogóra 1</t>
  </si>
  <si>
    <t>Opia Opinogóra 2</t>
  </si>
  <si>
    <t>Opia Opinogóra 3</t>
  </si>
  <si>
    <t>Opia Opinogóra 4</t>
  </si>
  <si>
    <t>G-8 Bielany 2</t>
  </si>
  <si>
    <t>G-8 Bielany 1</t>
  </si>
  <si>
    <t>G-8 Bielany 3</t>
  </si>
  <si>
    <t>Sparta Grodzisk Maz. 8</t>
  </si>
  <si>
    <t>Wrzos Międzyborów 3</t>
  </si>
  <si>
    <t>G-8 Bielany 4</t>
  </si>
  <si>
    <t>LTS 2</t>
  </si>
  <si>
    <t>Victoria Lubowidz 2</t>
  </si>
  <si>
    <t>Victoria Lubowidz 6</t>
  </si>
  <si>
    <t>Victoria Lubowidz 5</t>
  </si>
  <si>
    <t>UKS Jedynka Marki 3</t>
  </si>
  <si>
    <t>Len Żyrardów 1</t>
  </si>
  <si>
    <t>Olimpijczyk Szczutowo 3</t>
  </si>
  <si>
    <t>UKS Jedynka Marki 2</t>
  </si>
  <si>
    <t>Wrzos Międzyborów 2</t>
  </si>
  <si>
    <t>Esperanto Warszawa 3</t>
  </si>
  <si>
    <t>UKS Polonez Wyszków 2</t>
  </si>
  <si>
    <t>Iskra Warszawa 1</t>
  </si>
  <si>
    <t>Iskra Warszawa 3</t>
  </si>
  <si>
    <t>Sparta Grodzisk Maz. 5</t>
  </si>
  <si>
    <t>Victoria Lubowidz 1</t>
  </si>
  <si>
    <t>Esperanto Warszawa 4</t>
  </si>
  <si>
    <t>Victoria Lubowidz 4</t>
  </si>
  <si>
    <t>Olimpijczyk Szczutowo 2</t>
  </si>
  <si>
    <t>Esperanto Warszawa 5</t>
  </si>
  <si>
    <t>Sparta Grodzisk Maz. 7</t>
  </si>
  <si>
    <t>Saska Warszawa 3</t>
  </si>
  <si>
    <t>LOS Nowy Dwór Maz. 3</t>
  </si>
  <si>
    <t>Wrzos Międzyborów 1</t>
  </si>
  <si>
    <t>Sparta Grodzisk Maz. 2</t>
  </si>
  <si>
    <t>LTS 7</t>
  </si>
  <si>
    <t>Victoria Lubowidz 3</t>
  </si>
  <si>
    <t>LTS 6</t>
  </si>
  <si>
    <t>0.963</t>
  </si>
  <si>
    <t>GLKS Nadarzyn 4</t>
  </si>
  <si>
    <t>Saska Warszawa 2</t>
  </si>
  <si>
    <t>LTS 5</t>
  </si>
  <si>
    <t>Sparta Grodzisk Maz. 3</t>
  </si>
  <si>
    <t>Sparta Grodzisk Maz. 4</t>
  </si>
  <si>
    <t>UKS Polonez Wyszków 1</t>
  </si>
  <si>
    <t>LTS 3</t>
  </si>
  <si>
    <t>UKS Jedynka Marki 1</t>
  </si>
  <si>
    <t>MOS Wola 4</t>
  </si>
  <si>
    <t>Iskra Warszawa 2</t>
  </si>
  <si>
    <t>Sparta Grodzisk Maz. 1</t>
  </si>
  <si>
    <t>GLKS Nadarzyn 3</t>
  </si>
  <si>
    <t>Sparta Grodzisk Maz. 6</t>
  </si>
  <si>
    <t>Len Żyrardów 2</t>
  </si>
  <si>
    <t>4 Koła PTS Płońsk</t>
  </si>
  <si>
    <t>Trójka Kobyłka 3</t>
  </si>
  <si>
    <t>Esperanto Warszawa 1</t>
  </si>
  <si>
    <t>LOS Nowy Dwór Maz. 2</t>
  </si>
  <si>
    <t>MOS Wola 3</t>
  </si>
  <si>
    <t>Olimpijczyk Szczutowo 1</t>
  </si>
  <si>
    <t>LTS 4</t>
  </si>
  <si>
    <t>UKS Polonez Wyszków 3</t>
  </si>
  <si>
    <t>Trójka Kobyłka 2</t>
  </si>
  <si>
    <t xml:space="preserve">Wisła Płock </t>
  </si>
  <si>
    <t>Beta Błonie 2</t>
  </si>
  <si>
    <t>Orlęta Raszyn 1</t>
  </si>
  <si>
    <t>Esperanto Warszawa 2</t>
  </si>
  <si>
    <t>LOS Nowy Dwór Maz. 1</t>
  </si>
  <si>
    <t>Trójka Kobyłka 1</t>
  </si>
  <si>
    <t>GLKS Nadarzyn 2</t>
  </si>
  <si>
    <t>MOS Wola 2</t>
  </si>
  <si>
    <t>Beta Błonie 1</t>
  </si>
  <si>
    <t>Saska Warszawa 1</t>
  </si>
  <si>
    <t>LTS 1</t>
  </si>
  <si>
    <t>MOS Wola 1</t>
  </si>
  <si>
    <t>GLKS Nadarzyn 1</t>
  </si>
  <si>
    <t>RANKING DWÓJKI DZIEWCZĄT MIĘDZYBORÓW</t>
  </si>
  <si>
    <t>Nike Ostrołeka 5</t>
  </si>
  <si>
    <t>UKS Derby 356 Warszawa</t>
  </si>
  <si>
    <t>Olimp Mińsk 3</t>
  </si>
  <si>
    <t>Nike Ostrołeka 4</t>
  </si>
  <si>
    <t>Nike Ostrołeka 3</t>
  </si>
  <si>
    <t>Nike Ostrołeka 2</t>
  </si>
  <si>
    <t>Olimp Mińsk Maz. 2</t>
  </si>
  <si>
    <t>Akademia Wójtowicza 2</t>
  </si>
  <si>
    <t>MUKS Krótka</t>
  </si>
  <si>
    <t xml:space="preserve">Dębina Nieporęt </t>
  </si>
  <si>
    <t>ASTW/Perła Złotokłos</t>
  </si>
  <si>
    <t>RANKING TRÓJKI DZIEWCZĄT MYSIADŁO</t>
  </si>
  <si>
    <t>Iskra Warszawa  3</t>
  </si>
  <si>
    <t>Orleta Raszyn 3</t>
  </si>
  <si>
    <t>Esperanto Warszawa</t>
  </si>
  <si>
    <t>Wisła Płock</t>
  </si>
  <si>
    <t>Orlęta Raszyn 2</t>
  </si>
  <si>
    <t>Len Żyrardów</t>
  </si>
  <si>
    <t xml:space="preserve">UKS Jedynka Marki </t>
  </si>
  <si>
    <t>Jedynka Kozienice 2</t>
  </si>
  <si>
    <t>Olimpijczyk Szczutowo</t>
  </si>
  <si>
    <t>G-8 Bielany</t>
  </si>
  <si>
    <t>Jedynka Kozienice 1</t>
  </si>
  <si>
    <t>Saska Warszawa</t>
  </si>
  <si>
    <t>RANKING TRÓJKI DZIEWCZĄT MIĘDZYBORÓW</t>
  </si>
  <si>
    <t>Praska 30 2</t>
  </si>
  <si>
    <t>KS Halinów 1</t>
  </si>
  <si>
    <t>Praska 30 1</t>
  </si>
  <si>
    <t>Olimp Tłuszcz 2</t>
  </si>
  <si>
    <t>Sparta Grodzisk 3</t>
  </si>
  <si>
    <t>Olimp Tłuszcz 1</t>
  </si>
  <si>
    <t>Sep Żelechów 1</t>
  </si>
  <si>
    <t>Dębina Nięporęt 2</t>
  </si>
  <si>
    <t>Esperanto/Halinów</t>
  </si>
  <si>
    <t>Radomka Radom</t>
  </si>
  <si>
    <t>Nike Ostrołeka 1</t>
  </si>
  <si>
    <t xml:space="preserve">MUKS Krótka </t>
  </si>
  <si>
    <t>RANKING CZWÓRKI DZIEWCZĄT MYSIADŁO</t>
  </si>
  <si>
    <t>DP10</t>
  </si>
  <si>
    <t>Mistrzostwa Mazowsza w minisiakówce 2021/2022</t>
  </si>
  <si>
    <t>Tabela Rankingowa dla kategorii: DWÓJKI CHŁOPCÓW</t>
  </si>
  <si>
    <t>Turniej Rozstawieniowy</t>
  </si>
  <si>
    <t>I Turniej Eliminacyjny</t>
  </si>
  <si>
    <t>II Turniej Eliminacyjny</t>
  </si>
  <si>
    <t>III Turniej Eliminacyjny</t>
  </si>
  <si>
    <t>1.</t>
  </si>
  <si>
    <t>DĘBINA NIEPORĘT 1</t>
  </si>
  <si>
    <t>2.</t>
  </si>
  <si>
    <t>KS METRO WARSZAWA 1</t>
  </si>
  <si>
    <t>3.</t>
  </si>
  <si>
    <t>TRÓJKA KOBYŁKA 3</t>
  </si>
  <si>
    <t>4.</t>
  </si>
  <si>
    <t>DĘBINA NIEPORĘT 3</t>
  </si>
  <si>
    <t>5.</t>
  </si>
  <si>
    <t>DĘBINA NIEPORĘT 2</t>
  </si>
  <si>
    <t>6.</t>
  </si>
  <si>
    <t>OLIMP OSTROŁĘKA 1</t>
  </si>
  <si>
    <t>7.</t>
  </si>
  <si>
    <t>OLIMP OSTROŁĘKA 4</t>
  </si>
  <si>
    <t>8.</t>
  </si>
  <si>
    <t>AKADEMIA WÓJTOWICZA 2</t>
  </si>
  <si>
    <t>9.</t>
  </si>
  <si>
    <t>AKADEMIA WÓJTOWICZA 1</t>
  </si>
  <si>
    <t>10.</t>
  </si>
  <si>
    <t>RCS CZARNI RADOM 1</t>
  </si>
  <si>
    <t>11.</t>
  </si>
  <si>
    <t>MOS WOLA 1</t>
  </si>
  <si>
    <t>12.</t>
  </si>
  <si>
    <t>UKS G8 BIELANY 1</t>
  </si>
  <si>
    <t>13.</t>
  </si>
  <si>
    <t>OLIMP OSTROŁĘKA 2</t>
  </si>
  <si>
    <t>14.</t>
  </si>
  <si>
    <t>DĘBINA NIEPORĘT 4</t>
  </si>
  <si>
    <t>15.</t>
  </si>
  <si>
    <t>MKS MDK WARSZAWA 1</t>
  </si>
  <si>
    <t>16.</t>
  </si>
  <si>
    <t>ISKRA WARSZAWA 1</t>
  </si>
  <si>
    <t>17.</t>
  </si>
  <si>
    <t>UKS PLAS WARSZAWA 1</t>
  </si>
  <si>
    <t>18.</t>
  </si>
  <si>
    <t>PIĄTKA WOŁOMIN 1</t>
  </si>
  <si>
    <t>19.</t>
  </si>
  <si>
    <t>MUKS KRÓTKA</t>
  </si>
  <si>
    <t>20.</t>
  </si>
  <si>
    <t>UKS G8 BIELANY 2</t>
  </si>
  <si>
    <t>21.</t>
  </si>
  <si>
    <t>KS METRO WARSZAWA 2</t>
  </si>
  <si>
    <t>22.</t>
  </si>
  <si>
    <t>UKS SPARTA GRODZISK 2</t>
  </si>
  <si>
    <t>23.</t>
  </si>
  <si>
    <t>AKADEMIA WÓJTOWICZA 3</t>
  </si>
  <si>
    <t>24.</t>
  </si>
  <si>
    <t>UKS PLAS WARSZAWA 2</t>
  </si>
  <si>
    <t>25.</t>
  </si>
  <si>
    <t>UKS LESZNOWOLA 2</t>
  </si>
  <si>
    <t>26.</t>
  </si>
  <si>
    <t>TRÓJKA KOBYŁKA 1</t>
  </si>
  <si>
    <t>27.</t>
  </si>
  <si>
    <t>KS METRO WARSZAWA 5</t>
  </si>
  <si>
    <t>28.</t>
  </si>
  <si>
    <t>TRÓJKA KOBYŁKA 4</t>
  </si>
  <si>
    <t>29.</t>
  </si>
  <si>
    <t>UKS SPARTA GRODZISK 1</t>
  </si>
  <si>
    <t>30.</t>
  </si>
  <si>
    <t>KS METRO WARSZAWA 4</t>
  </si>
  <si>
    <t>31.</t>
  </si>
  <si>
    <t>PIĄTKA WOŁOMIN 2</t>
  </si>
  <si>
    <t>32.</t>
  </si>
  <si>
    <t>DĘBINA NIEPORĘT 5</t>
  </si>
  <si>
    <t>33.</t>
  </si>
  <si>
    <t>WISŁA PŁOCK 1</t>
  </si>
  <si>
    <t>34.</t>
  </si>
  <si>
    <t>UKS LESZNOWOLA 1</t>
  </si>
  <si>
    <t>35.</t>
  </si>
  <si>
    <t>MOS WOLA 2</t>
  </si>
  <si>
    <t>36.</t>
  </si>
  <si>
    <t>KS METRO WARSZAWA 3</t>
  </si>
  <si>
    <t>37.</t>
  </si>
  <si>
    <t>PIĄTKA WOŁOMIN 3</t>
  </si>
  <si>
    <t>38.</t>
  </si>
  <si>
    <t>UKS PLAS WARSZAWA 3</t>
  </si>
  <si>
    <t>39.</t>
  </si>
  <si>
    <t>MOS WOLA 3</t>
  </si>
  <si>
    <t>40.</t>
  </si>
  <si>
    <t>SASKA WARSZAWA 1</t>
  </si>
  <si>
    <t>41.</t>
  </si>
  <si>
    <t>OLIMP OSTROŁĘKA 3</t>
  </si>
  <si>
    <t>42.</t>
  </si>
  <si>
    <t>UKS PLAS WARSZAWA 4</t>
  </si>
  <si>
    <t>43.</t>
  </si>
  <si>
    <t>DERBY 356 WARSZAWA</t>
  </si>
  <si>
    <t>44.</t>
  </si>
  <si>
    <t>UKS G8 BIELANY 3</t>
  </si>
  <si>
    <t>45.</t>
  </si>
  <si>
    <t>UKS LESZNOWOLA 3</t>
  </si>
  <si>
    <t>46.</t>
  </si>
  <si>
    <t>PIĄTKA WOŁOMIN 4</t>
  </si>
  <si>
    <t>47.</t>
  </si>
  <si>
    <t>WISŁA PŁOCK 2</t>
  </si>
  <si>
    <t>48.</t>
  </si>
  <si>
    <t>TRÓJKA KOBYŁKA 2</t>
  </si>
  <si>
    <t>49.</t>
  </si>
  <si>
    <t>SASKA WARSZAWA 2</t>
  </si>
  <si>
    <t>50.</t>
  </si>
  <si>
    <t>LEN ŻYRARDÓW 1</t>
  </si>
  <si>
    <t>51.</t>
  </si>
  <si>
    <t>UKS G8 BIELANY 5</t>
  </si>
  <si>
    <t>52.</t>
  </si>
  <si>
    <t>UKS G8 BIELANY 4</t>
  </si>
  <si>
    <t>53.</t>
  </si>
  <si>
    <t>OPIA OPINOGÓRA 1</t>
  </si>
  <si>
    <t>54.</t>
  </si>
  <si>
    <t>OPIA OPINOGÓRA 2</t>
  </si>
  <si>
    <t>55.</t>
  </si>
  <si>
    <t>OPIA OPINOGÓRA 3</t>
  </si>
  <si>
    <t>56.</t>
  </si>
  <si>
    <t>OPIA OPINOGÓRA 4</t>
  </si>
  <si>
    <t>Tabela Rankingowa dla kategorii: TRÓJKI CHŁOPCÓW</t>
  </si>
  <si>
    <t>WRZOS MIĘDZYBORÓW 1</t>
  </si>
  <si>
    <t>UKS G8 BIELANY</t>
  </si>
  <si>
    <t>UKS PLAS WARSZAWA</t>
  </si>
  <si>
    <t>WRZOS MIĘDZYBORÓW 2</t>
  </si>
  <si>
    <t>WRZOS MIĘDZYBORÓW 3</t>
  </si>
  <si>
    <t>MUKS TIE BREAK PIASTÓW</t>
  </si>
  <si>
    <t>RCS CZARNI RADOM 2</t>
  </si>
  <si>
    <t>POLONEZ WYSZKÓW 1</t>
  </si>
  <si>
    <t xml:space="preserve">UKS 2 GARWOLIN 1 </t>
  </si>
  <si>
    <t>AKADEMIA WÓJTOWICZA</t>
  </si>
  <si>
    <t>MOS WOLA 4</t>
  </si>
  <si>
    <t>POLONEZ WYSZKÓW 2</t>
  </si>
  <si>
    <t>UKS DĘBINA NIEPORĘT</t>
  </si>
  <si>
    <t>UKS 2 GARWOLIN 2</t>
  </si>
  <si>
    <t>WRZOS MIĘDZYBORÓW 4</t>
  </si>
  <si>
    <t>WISŁA PŁOCK SPS</t>
  </si>
  <si>
    <t>UKS ORLĘTA RASZYN</t>
  </si>
  <si>
    <t>POLONEZ WYSZKÓW 3</t>
  </si>
  <si>
    <t>UKS JEDYNKA MARKI</t>
  </si>
  <si>
    <t>57.</t>
  </si>
  <si>
    <t>58.</t>
  </si>
  <si>
    <t>59.</t>
  </si>
  <si>
    <t>60.</t>
  </si>
  <si>
    <t>Tabela Rankingowa dla kategorii: CZWÓRKI CHŁOPCÓW</t>
  </si>
  <si>
    <t xml:space="preserve">UKS 3 KOBYŁKA </t>
  </si>
  <si>
    <t>UKS OLIMP OSTROŁĘKA 1</t>
  </si>
  <si>
    <t>MKS MDK WARSZAWA 2</t>
  </si>
  <si>
    <t>KS HALINÓW</t>
  </si>
  <si>
    <t>KPS SIEDLCE</t>
  </si>
  <si>
    <t>UKS 2 GARWOLIN</t>
  </si>
  <si>
    <t>MKS MDK WARSZAWA 3</t>
  </si>
  <si>
    <t>UKS OLIMP TŁUSZCZ</t>
  </si>
  <si>
    <t>RCS CZARNI RADOM</t>
  </si>
  <si>
    <t>UKS OLIMP OSTROŁĘKA 2</t>
  </si>
  <si>
    <t>SPS WISŁA PŁOCK</t>
  </si>
  <si>
    <t>UKS SPARTA GRODZISK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</si>
</sst>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0" xfId="0" applyFont="1" applyFill="1"/>
    <xf numFmtId="0" fontId="4" fillId="4" borderId="0" xfId="0" applyFont="1" applyFill="1"/>
    <xf numFmtId="0" fontId="4" fillId="0" borderId="6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16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4" fillId="0" borderId="17" xfId="0" applyFont="1" applyBorder="1"/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20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6" xfId="0" applyFont="1" applyFill="1" applyBorder="1"/>
    <xf numFmtId="0" fontId="4" fillId="3" borderId="3" xfId="0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1594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1595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1596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1597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1123950</xdr:colOff>
      <xdr:row>4</xdr:row>
      <xdr:rowOff>180975</xdr:rowOff>
    </xdr:from>
    <xdr:to>
      <xdr:col>8</xdr:col>
      <xdr:colOff>581025</xdr:colOff>
      <xdr:row>7</xdr:row>
      <xdr:rowOff>285750</xdr:rowOff>
    </xdr:to>
    <xdr:pic>
      <xdr:nvPicPr>
        <xdr:cNvPr id="1598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6232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62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8137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81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62325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62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247650</xdr:rowOff>
    </xdr:from>
    <xdr:to>
      <xdr:col>9</xdr:col>
      <xdr:colOff>876300</xdr:colOff>
      <xdr:row>7</xdr:row>
      <xdr:rowOff>276225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01550" y="1343025"/>
          <a:ext cx="723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4</xdr:row>
      <xdr:rowOff>171450</xdr:rowOff>
    </xdr:from>
    <xdr:to>
      <xdr:col>15</xdr:col>
      <xdr:colOff>800100</xdr:colOff>
      <xdr:row>7</xdr:row>
      <xdr:rowOff>285750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54100" y="1266825"/>
          <a:ext cx="7124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438150</xdr:colOff>
      <xdr:row>4</xdr:row>
      <xdr:rowOff>219075</xdr:rowOff>
    </xdr:from>
    <xdr:to>
      <xdr:col>17</xdr:col>
      <xdr:colOff>1171575</xdr:colOff>
      <xdr:row>8</xdr:row>
      <xdr:rowOff>28575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6700" y="1314450"/>
          <a:ext cx="733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5</xdr:row>
      <xdr:rowOff>28575</xdr:rowOff>
    </xdr:from>
    <xdr:to>
      <xdr:col>16</xdr:col>
      <xdr:colOff>809625</xdr:colOff>
      <xdr:row>8</xdr:row>
      <xdr:rowOff>9525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478875" y="14192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1123950</xdr:colOff>
      <xdr:row>4</xdr:row>
      <xdr:rowOff>180975</xdr:rowOff>
    </xdr:from>
    <xdr:ext cx="3371850" cy="981075"/>
    <xdr:pic>
      <xdr:nvPicPr>
        <xdr:cNvPr id="6" name="Obraz 1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1276350"/>
          <a:ext cx="3371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38100</xdr:rowOff>
    </xdr:from>
    <xdr:to>
      <xdr:col>2</xdr:col>
      <xdr:colOff>2409825</xdr:colOff>
      <xdr:row>10</xdr:row>
      <xdr:rowOff>238125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0" y="333375"/>
          <a:ext cx="3019425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3</xdr:row>
      <xdr:rowOff>47625</xdr:rowOff>
    </xdr:from>
    <xdr:to>
      <xdr:col>8</xdr:col>
      <xdr:colOff>104775</xdr:colOff>
      <xdr:row>8</xdr:row>
      <xdr:rowOff>171450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933450"/>
          <a:ext cx="40100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</xdr:row>
      <xdr:rowOff>152400</xdr:rowOff>
    </xdr:from>
    <xdr:to>
      <xdr:col>12</xdr:col>
      <xdr:colOff>1162050</xdr:colOff>
      <xdr:row>9</xdr:row>
      <xdr:rowOff>9525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0" y="447675"/>
          <a:ext cx="23907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38100</xdr:rowOff>
    </xdr:from>
    <xdr:to>
      <xdr:col>2</xdr:col>
      <xdr:colOff>2409825</xdr:colOff>
      <xdr:row>10</xdr:row>
      <xdr:rowOff>238125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0" y="333375"/>
          <a:ext cx="3019425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3</xdr:row>
      <xdr:rowOff>47625</xdr:rowOff>
    </xdr:from>
    <xdr:to>
      <xdr:col>8</xdr:col>
      <xdr:colOff>104775</xdr:colOff>
      <xdr:row>8</xdr:row>
      <xdr:rowOff>171450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933450"/>
          <a:ext cx="40100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</xdr:row>
      <xdr:rowOff>152400</xdr:rowOff>
    </xdr:from>
    <xdr:to>
      <xdr:col>12</xdr:col>
      <xdr:colOff>1162050</xdr:colOff>
      <xdr:row>9</xdr:row>
      <xdr:rowOff>9525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0" y="447675"/>
          <a:ext cx="23907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38100</xdr:rowOff>
    </xdr:from>
    <xdr:to>
      <xdr:col>2</xdr:col>
      <xdr:colOff>2409825</xdr:colOff>
      <xdr:row>10</xdr:row>
      <xdr:rowOff>238125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0" y="333375"/>
          <a:ext cx="3019425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3</xdr:row>
      <xdr:rowOff>47625</xdr:rowOff>
    </xdr:from>
    <xdr:to>
      <xdr:col>8</xdr:col>
      <xdr:colOff>104775</xdr:colOff>
      <xdr:row>8</xdr:row>
      <xdr:rowOff>180975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933450"/>
          <a:ext cx="40100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</xdr:row>
      <xdr:rowOff>152400</xdr:rowOff>
    </xdr:from>
    <xdr:to>
      <xdr:col>12</xdr:col>
      <xdr:colOff>1171575</xdr:colOff>
      <xdr:row>9</xdr:row>
      <xdr:rowOff>9525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0" y="447675"/>
          <a:ext cx="24003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108"/>
  <sheetViews>
    <sheetView showGridLines="0" zoomScale="50" zoomScaleNormal="50" workbookViewId="0" topLeftCell="A7">
      <selection activeCell="D42" sqref="D42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3" spans="7:24" ht="31.5">
      <c r="G3" s="58" t="s">
        <v>9</v>
      </c>
      <c r="H3" s="58"/>
      <c r="I3" s="58"/>
      <c r="J3" s="58"/>
      <c r="K3" s="58"/>
      <c r="L3" s="58"/>
      <c r="M3" s="58"/>
      <c r="N3" s="58"/>
      <c r="O3" s="58"/>
      <c r="P3" s="58"/>
      <c r="Q3" s="17"/>
      <c r="R3" s="17"/>
      <c r="X3" s="3"/>
    </row>
    <row r="4" spans="7:15" ht="15.75">
      <c r="G4" s="4"/>
      <c r="H4" s="4"/>
      <c r="I4" s="4"/>
      <c r="J4" s="4"/>
      <c r="K4" s="4"/>
      <c r="L4" s="4"/>
      <c r="M4" s="4"/>
      <c r="N4" s="4"/>
      <c r="O4" s="4"/>
    </row>
    <row r="5" spans="7:15" ht="23.25">
      <c r="G5" s="4"/>
      <c r="H5" s="4"/>
      <c r="I5" s="4"/>
      <c r="J5" s="4"/>
      <c r="K5" s="4"/>
      <c r="L5" s="4"/>
      <c r="M5" s="4"/>
      <c r="N5" s="4"/>
      <c r="O5" s="4"/>
    </row>
    <row r="6" spans="7:9" ht="23.25">
      <c r="G6" s="13"/>
      <c r="H6" s="13"/>
      <c r="I6" s="13"/>
    </row>
    <row r="7" ht="23.25"/>
    <row r="8" ht="23.25"/>
    <row r="9" ht="23.25"/>
    <row r="10" spans="6:19" ht="15.75">
      <c r="F10" s="58" t="s">
        <v>12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6:19" ht="15.75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3" ht="24" thickBot="1"/>
    <row r="14" spans="2:23" ht="24" thickBot="1">
      <c r="B14" s="41" t="s">
        <v>0</v>
      </c>
      <c r="C14" s="39" t="s">
        <v>1</v>
      </c>
      <c r="D14" s="62" t="s">
        <v>8</v>
      </c>
      <c r="E14" s="62"/>
      <c r="F14" s="62"/>
      <c r="G14" s="59"/>
      <c r="H14" s="59" t="s">
        <v>5</v>
      </c>
      <c r="I14" s="60"/>
      <c r="J14" s="60"/>
      <c r="K14" s="61"/>
      <c r="L14" s="59" t="s">
        <v>6</v>
      </c>
      <c r="M14" s="60"/>
      <c r="N14" s="60"/>
      <c r="O14" s="61"/>
      <c r="P14" s="59" t="s">
        <v>7</v>
      </c>
      <c r="Q14" s="60"/>
      <c r="R14" s="60"/>
      <c r="S14" s="61"/>
      <c r="T14" s="59" t="s">
        <v>2</v>
      </c>
      <c r="U14" s="60"/>
      <c r="V14" s="60"/>
      <c r="W14" s="61"/>
    </row>
    <row r="15" spans="2:23" ht="24" thickBot="1">
      <c r="B15" s="42"/>
      <c r="C15" s="40"/>
      <c r="D15" s="20" t="s">
        <v>3</v>
      </c>
      <c r="E15" s="20" t="s">
        <v>10</v>
      </c>
      <c r="F15" s="20" t="s">
        <v>11</v>
      </c>
      <c r="G15" s="18" t="s">
        <v>4</v>
      </c>
      <c r="H15" s="20" t="s">
        <v>3</v>
      </c>
      <c r="I15" s="23" t="s">
        <v>10</v>
      </c>
      <c r="J15" s="5" t="s">
        <v>11</v>
      </c>
      <c r="K15" s="6" t="s">
        <v>4</v>
      </c>
      <c r="L15" s="20" t="s">
        <v>3</v>
      </c>
      <c r="M15" s="20" t="s">
        <v>10</v>
      </c>
      <c r="N15" s="6" t="s">
        <v>11</v>
      </c>
      <c r="O15" s="6" t="s">
        <v>4</v>
      </c>
      <c r="P15" s="6" t="s">
        <v>3</v>
      </c>
      <c r="Q15" s="19" t="s">
        <v>10</v>
      </c>
      <c r="R15" s="19" t="s">
        <v>11</v>
      </c>
      <c r="S15" s="6" t="s">
        <v>4</v>
      </c>
      <c r="T15" s="6" t="s">
        <v>202</v>
      </c>
      <c r="U15" s="19" t="s">
        <v>10</v>
      </c>
      <c r="V15" s="19" t="s">
        <v>11</v>
      </c>
      <c r="W15" s="6" t="s">
        <v>4</v>
      </c>
    </row>
    <row r="16" spans="2:24" ht="21" customHeight="1" thickBot="1">
      <c r="B16" s="47">
        <v>1</v>
      </c>
      <c r="C16" s="48" t="s">
        <v>13</v>
      </c>
      <c r="D16" s="49">
        <v>20</v>
      </c>
      <c r="E16" s="49">
        <v>105</v>
      </c>
      <c r="F16" s="49">
        <v>12</v>
      </c>
      <c r="G16" s="56">
        <v>8.75</v>
      </c>
      <c r="H16" s="48">
        <v>100</v>
      </c>
      <c r="I16" s="51">
        <v>105</v>
      </c>
      <c r="J16" s="51">
        <v>42</v>
      </c>
      <c r="K16" s="51">
        <f aca="true" t="shared" si="0" ref="K16">I16/J16</f>
        <v>2.5</v>
      </c>
      <c r="L16" s="51">
        <v>100</v>
      </c>
      <c r="M16" s="51">
        <v>105</v>
      </c>
      <c r="N16" s="52">
        <v>54</v>
      </c>
      <c r="O16" s="52">
        <f aca="true" t="shared" si="1" ref="O16">M16/N16</f>
        <v>1.9444444444444444</v>
      </c>
      <c r="P16" s="52">
        <v>100</v>
      </c>
      <c r="Q16" s="52">
        <v>105</v>
      </c>
      <c r="R16" s="52">
        <v>49</v>
      </c>
      <c r="S16" s="52">
        <f aca="true" t="shared" si="2" ref="S16">Q16/R16</f>
        <v>2.142857142857143</v>
      </c>
      <c r="T16" s="52">
        <f aca="true" t="shared" si="3" ref="T16">D16+H16+L16+P16</f>
        <v>320</v>
      </c>
      <c r="U16" s="52">
        <f aca="true" t="shared" si="4" ref="U16">E16+I16+M16+Q16</f>
        <v>420</v>
      </c>
      <c r="V16" s="52">
        <f aca="true" t="shared" si="5" ref="V16">F16+J16+N16+R16</f>
        <v>157</v>
      </c>
      <c r="W16" s="52">
        <f aca="true" t="shared" si="6" ref="W16">U16/V16</f>
        <v>2.6751592356687897</v>
      </c>
      <c r="X16" s="8"/>
    </row>
    <row r="17" spans="2:24" ht="21" customHeight="1" thickBot="1">
      <c r="B17" s="53">
        <v>2</v>
      </c>
      <c r="C17" s="54" t="s">
        <v>14</v>
      </c>
      <c r="D17" s="49">
        <v>20</v>
      </c>
      <c r="E17" s="48">
        <v>105</v>
      </c>
      <c r="F17" s="48">
        <v>18</v>
      </c>
      <c r="G17" s="49">
        <v>5.833</v>
      </c>
      <c r="H17" s="48">
        <v>98</v>
      </c>
      <c r="I17" s="51">
        <v>103</v>
      </c>
      <c r="J17" s="51">
        <v>73</v>
      </c>
      <c r="K17" s="51">
        <f aca="true" t="shared" si="7" ref="K17:K48">I17/J17</f>
        <v>1.4109589041095891</v>
      </c>
      <c r="L17" s="51">
        <v>94</v>
      </c>
      <c r="M17" s="51">
        <v>91</v>
      </c>
      <c r="N17" s="52">
        <v>82</v>
      </c>
      <c r="O17" s="52">
        <f aca="true" t="shared" si="8" ref="O17:O48">M17/N17</f>
        <v>1.1097560975609757</v>
      </c>
      <c r="P17" s="52">
        <v>96</v>
      </c>
      <c r="Q17" s="52">
        <v>97</v>
      </c>
      <c r="R17" s="52">
        <v>82</v>
      </c>
      <c r="S17" s="52">
        <f aca="true" t="shared" si="9" ref="S17:S48">Q17/R17</f>
        <v>1.1829268292682926</v>
      </c>
      <c r="T17" s="52">
        <f aca="true" t="shared" si="10" ref="T17:T48">D17+H17+L17+P17</f>
        <v>308</v>
      </c>
      <c r="U17" s="52">
        <f aca="true" t="shared" si="11" ref="U17:U48">E17+I17+M17+Q17</f>
        <v>396</v>
      </c>
      <c r="V17" s="52">
        <f aca="true" t="shared" si="12" ref="V17:V48">F17+J17+N17+R17</f>
        <v>255</v>
      </c>
      <c r="W17" s="52">
        <f aca="true" t="shared" si="13" ref="W17:W48">U17/V17</f>
        <v>1.5529411764705883</v>
      </c>
      <c r="X17" s="8"/>
    </row>
    <row r="18" spans="2:24" ht="21" customHeight="1" thickBot="1">
      <c r="B18" s="47">
        <v>3</v>
      </c>
      <c r="C18" s="54" t="s">
        <v>17</v>
      </c>
      <c r="D18" s="49">
        <v>20</v>
      </c>
      <c r="E18" s="49">
        <v>105</v>
      </c>
      <c r="F18" s="49">
        <v>28</v>
      </c>
      <c r="G18" s="49">
        <v>3.75</v>
      </c>
      <c r="H18" s="48">
        <v>98</v>
      </c>
      <c r="I18" s="51">
        <v>103</v>
      </c>
      <c r="J18" s="51">
        <v>73</v>
      </c>
      <c r="K18" s="51">
        <f t="shared" si="7"/>
        <v>1.4109589041095891</v>
      </c>
      <c r="L18" s="51">
        <v>92</v>
      </c>
      <c r="M18" s="51">
        <v>86</v>
      </c>
      <c r="N18" s="52">
        <v>100</v>
      </c>
      <c r="O18" s="52">
        <f t="shared" si="8"/>
        <v>0.86</v>
      </c>
      <c r="P18" s="52">
        <v>98</v>
      </c>
      <c r="Q18" s="52">
        <v>108</v>
      </c>
      <c r="R18" s="52">
        <v>79</v>
      </c>
      <c r="S18" s="52">
        <f t="shared" si="9"/>
        <v>1.3670886075949367</v>
      </c>
      <c r="T18" s="52">
        <f t="shared" si="10"/>
        <v>308</v>
      </c>
      <c r="U18" s="52">
        <f t="shared" si="11"/>
        <v>402</v>
      </c>
      <c r="V18" s="52">
        <f t="shared" si="12"/>
        <v>280</v>
      </c>
      <c r="W18" s="52">
        <f t="shared" si="13"/>
        <v>1.4357142857142857</v>
      </c>
      <c r="X18" s="8"/>
    </row>
    <row r="19" spans="2:24" ht="21" customHeight="1" thickBot="1">
      <c r="B19" s="53">
        <v>4</v>
      </c>
      <c r="C19" s="54" t="s">
        <v>15</v>
      </c>
      <c r="D19" s="49">
        <v>20</v>
      </c>
      <c r="E19" s="49">
        <v>105</v>
      </c>
      <c r="F19" s="49">
        <v>21</v>
      </c>
      <c r="G19" s="49">
        <v>5</v>
      </c>
      <c r="H19" s="48">
        <v>100</v>
      </c>
      <c r="I19" s="51">
        <v>98</v>
      </c>
      <c r="J19" s="51">
        <v>71</v>
      </c>
      <c r="K19" s="51">
        <f t="shared" si="7"/>
        <v>1.380281690140845</v>
      </c>
      <c r="L19" s="51">
        <v>96</v>
      </c>
      <c r="M19" s="51">
        <v>80</v>
      </c>
      <c r="N19" s="52">
        <v>82</v>
      </c>
      <c r="O19" s="52">
        <f t="shared" si="8"/>
        <v>0.975609756097561</v>
      </c>
      <c r="P19" s="52">
        <v>92</v>
      </c>
      <c r="Q19" s="52">
        <v>92</v>
      </c>
      <c r="R19" s="52">
        <v>94</v>
      </c>
      <c r="S19" s="52">
        <f t="shared" si="9"/>
        <v>0.9787234042553191</v>
      </c>
      <c r="T19" s="52">
        <f t="shared" si="10"/>
        <v>308</v>
      </c>
      <c r="U19" s="52">
        <f t="shared" si="11"/>
        <v>375</v>
      </c>
      <c r="V19" s="52">
        <f t="shared" si="12"/>
        <v>268</v>
      </c>
      <c r="W19" s="52">
        <f t="shared" si="13"/>
        <v>1.3992537313432836</v>
      </c>
      <c r="X19" s="8"/>
    </row>
    <row r="20" spans="2:24" ht="21" customHeight="1" thickBot="1">
      <c r="B20" s="47">
        <v>5</v>
      </c>
      <c r="C20" s="54" t="s">
        <v>18</v>
      </c>
      <c r="D20" s="49">
        <v>20</v>
      </c>
      <c r="E20" s="49">
        <v>105</v>
      </c>
      <c r="F20" s="49">
        <v>29</v>
      </c>
      <c r="G20" s="49">
        <v>3.6207</v>
      </c>
      <c r="H20" s="48">
        <v>94</v>
      </c>
      <c r="I20" s="51">
        <v>109</v>
      </c>
      <c r="J20" s="51">
        <v>95</v>
      </c>
      <c r="K20" s="51">
        <f t="shared" si="7"/>
        <v>1.1473684210526316</v>
      </c>
      <c r="L20" s="51">
        <v>98</v>
      </c>
      <c r="M20" s="51">
        <v>105</v>
      </c>
      <c r="N20" s="52">
        <v>78</v>
      </c>
      <c r="O20" s="52">
        <f t="shared" si="8"/>
        <v>1.3461538461538463</v>
      </c>
      <c r="P20" s="52">
        <v>94</v>
      </c>
      <c r="Q20" s="52">
        <v>94</v>
      </c>
      <c r="R20" s="52">
        <v>92</v>
      </c>
      <c r="S20" s="52">
        <f t="shared" si="9"/>
        <v>1.0217391304347827</v>
      </c>
      <c r="T20" s="52">
        <f t="shared" si="10"/>
        <v>306</v>
      </c>
      <c r="U20" s="52">
        <f t="shared" si="11"/>
        <v>413</v>
      </c>
      <c r="V20" s="52">
        <f t="shared" si="12"/>
        <v>294</v>
      </c>
      <c r="W20" s="52">
        <f t="shared" si="13"/>
        <v>1.4047619047619047</v>
      </c>
      <c r="X20" s="8"/>
    </row>
    <row r="21" spans="2:24" ht="21" customHeight="1" thickBot="1">
      <c r="B21" s="53">
        <v>6</v>
      </c>
      <c r="C21" s="54" t="s">
        <v>19</v>
      </c>
      <c r="D21" s="49">
        <v>20</v>
      </c>
      <c r="E21" s="49">
        <v>105</v>
      </c>
      <c r="F21" s="49">
        <v>34</v>
      </c>
      <c r="G21" s="49">
        <v>3.0882</v>
      </c>
      <c r="H21" s="48">
        <v>96</v>
      </c>
      <c r="I21" s="51">
        <v>98</v>
      </c>
      <c r="J21" s="51">
        <v>82</v>
      </c>
      <c r="K21" s="51">
        <f t="shared" si="7"/>
        <v>1.1951219512195121</v>
      </c>
      <c r="L21" s="51">
        <v>88</v>
      </c>
      <c r="M21" s="51">
        <v>79</v>
      </c>
      <c r="N21" s="52">
        <v>96</v>
      </c>
      <c r="O21" s="52">
        <f t="shared" si="8"/>
        <v>0.8229166666666666</v>
      </c>
      <c r="P21" s="52">
        <v>90</v>
      </c>
      <c r="Q21" s="52">
        <v>105</v>
      </c>
      <c r="R21" s="52">
        <v>50</v>
      </c>
      <c r="S21" s="52">
        <f t="shared" si="9"/>
        <v>2.1</v>
      </c>
      <c r="T21" s="52">
        <f t="shared" si="10"/>
        <v>294</v>
      </c>
      <c r="U21" s="52">
        <f t="shared" si="11"/>
        <v>387</v>
      </c>
      <c r="V21" s="52">
        <f t="shared" si="12"/>
        <v>262</v>
      </c>
      <c r="W21" s="52">
        <f t="shared" si="13"/>
        <v>1.4770992366412214</v>
      </c>
      <c r="X21" s="8"/>
    </row>
    <row r="22" spans="2:24" ht="21" customHeight="1" thickBot="1">
      <c r="B22" s="47">
        <v>7</v>
      </c>
      <c r="C22" s="54" t="s">
        <v>16</v>
      </c>
      <c r="D22" s="49">
        <v>20</v>
      </c>
      <c r="E22" s="55">
        <v>105</v>
      </c>
      <c r="F22" s="55">
        <v>26</v>
      </c>
      <c r="G22" s="49">
        <v>4.0385</v>
      </c>
      <c r="H22" s="48">
        <v>96</v>
      </c>
      <c r="I22" s="51">
        <v>93</v>
      </c>
      <c r="J22" s="51">
        <v>72</v>
      </c>
      <c r="K22" s="51">
        <f t="shared" si="7"/>
        <v>1.2916666666666667</v>
      </c>
      <c r="L22" s="51">
        <v>90</v>
      </c>
      <c r="M22" s="51">
        <v>74</v>
      </c>
      <c r="N22" s="52">
        <v>89</v>
      </c>
      <c r="O22" s="52">
        <f t="shared" si="8"/>
        <v>0.8314606741573034</v>
      </c>
      <c r="P22" s="52">
        <v>88</v>
      </c>
      <c r="Q22" s="52">
        <v>87</v>
      </c>
      <c r="R22" s="52">
        <v>82</v>
      </c>
      <c r="S22" s="52">
        <f t="shared" si="9"/>
        <v>1.0609756097560976</v>
      </c>
      <c r="T22" s="52">
        <f t="shared" si="10"/>
        <v>294</v>
      </c>
      <c r="U22" s="52">
        <f t="shared" si="11"/>
        <v>359</v>
      </c>
      <c r="V22" s="52">
        <f t="shared" si="12"/>
        <v>269</v>
      </c>
      <c r="W22" s="52">
        <f t="shared" si="13"/>
        <v>1.3345724907063197</v>
      </c>
      <c r="X22" s="8"/>
    </row>
    <row r="23" spans="2:24" ht="21" customHeight="1" thickBot="1">
      <c r="B23" s="53">
        <v>8</v>
      </c>
      <c r="C23" s="54" t="s">
        <v>21</v>
      </c>
      <c r="D23" s="49">
        <v>20</v>
      </c>
      <c r="E23" s="49">
        <v>105</v>
      </c>
      <c r="F23" s="49">
        <v>46</v>
      </c>
      <c r="G23" s="49">
        <v>2.2826</v>
      </c>
      <c r="H23" s="48">
        <v>86</v>
      </c>
      <c r="I23" s="51">
        <v>0</v>
      </c>
      <c r="J23" s="51">
        <v>105</v>
      </c>
      <c r="K23" s="51">
        <f t="shared" si="7"/>
        <v>0</v>
      </c>
      <c r="L23" s="51">
        <v>90</v>
      </c>
      <c r="M23" s="51">
        <v>107</v>
      </c>
      <c r="N23" s="52">
        <v>69</v>
      </c>
      <c r="O23" s="52">
        <f t="shared" si="8"/>
        <v>1.5507246376811594</v>
      </c>
      <c r="P23" s="52">
        <v>90</v>
      </c>
      <c r="Q23" s="52">
        <v>69</v>
      </c>
      <c r="R23" s="52">
        <v>105</v>
      </c>
      <c r="S23" s="52">
        <f t="shared" si="9"/>
        <v>0.6571428571428571</v>
      </c>
      <c r="T23" s="52">
        <f t="shared" si="10"/>
        <v>286</v>
      </c>
      <c r="U23" s="52">
        <f t="shared" si="11"/>
        <v>281</v>
      </c>
      <c r="V23" s="52">
        <f t="shared" si="12"/>
        <v>325</v>
      </c>
      <c r="W23" s="52">
        <f t="shared" si="13"/>
        <v>0.8646153846153846</v>
      </c>
      <c r="X23" s="8"/>
    </row>
    <row r="24" spans="2:24" ht="21" customHeight="1" thickBot="1">
      <c r="B24" s="47">
        <v>9</v>
      </c>
      <c r="C24" s="54" t="s">
        <v>23</v>
      </c>
      <c r="D24" s="49">
        <v>18</v>
      </c>
      <c r="E24" s="49">
        <v>101</v>
      </c>
      <c r="F24" s="49">
        <v>49</v>
      </c>
      <c r="G24" s="49">
        <v>2.0612</v>
      </c>
      <c r="H24" s="48">
        <v>88</v>
      </c>
      <c r="I24" s="51">
        <v>75</v>
      </c>
      <c r="J24" s="51">
        <v>96</v>
      </c>
      <c r="K24" s="51">
        <f t="shared" si="7"/>
        <v>0.78125</v>
      </c>
      <c r="L24" s="51">
        <v>88</v>
      </c>
      <c r="M24" s="51">
        <v>107</v>
      </c>
      <c r="N24" s="52">
        <v>83</v>
      </c>
      <c r="O24" s="52">
        <f t="shared" si="8"/>
        <v>1.2891566265060241</v>
      </c>
      <c r="P24" s="52">
        <v>88</v>
      </c>
      <c r="Q24" s="52">
        <v>70</v>
      </c>
      <c r="R24" s="52">
        <v>98</v>
      </c>
      <c r="S24" s="52">
        <f t="shared" si="9"/>
        <v>0.7142857142857143</v>
      </c>
      <c r="T24" s="52">
        <f t="shared" si="10"/>
        <v>282</v>
      </c>
      <c r="U24" s="52">
        <f t="shared" si="11"/>
        <v>353</v>
      </c>
      <c r="V24" s="52">
        <f t="shared" si="12"/>
        <v>326</v>
      </c>
      <c r="W24" s="52">
        <f t="shared" si="13"/>
        <v>1.0828220858895705</v>
      </c>
      <c r="X24" s="8"/>
    </row>
    <row r="25" spans="2:24" ht="21" customHeight="1" thickBot="1">
      <c r="B25" s="53">
        <v>10</v>
      </c>
      <c r="C25" s="54" t="s">
        <v>28</v>
      </c>
      <c r="D25" s="49">
        <v>18</v>
      </c>
      <c r="E25" s="49">
        <v>99</v>
      </c>
      <c r="F25" s="49">
        <v>57</v>
      </c>
      <c r="G25" s="49">
        <v>1.7368</v>
      </c>
      <c r="H25" s="48">
        <v>92</v>
      </c>
      <c r="I25" s="51">
        <v>87</v>
      </c>
      <c r="J25" s="51">
        <v>83</v>
      </c>
      <c r="K25" s="51">
        <f t="shared" si="7"/>
        <v>1.0481927710843373</v>
      </c>
      <c r="L25" s="51">
        <v>86</v>
      </c>
      <c r="M25" s="51">
        <v>92</v>
      </c>
      <c r="N25" s="52">
        <v>84</v>
      </c>
      <c r="O25" s="52">
        <f t="shared" si="8"/>
        <v>1.0952380952380953</v>
      </c>
      <c r="P25" s="52">
        <v>86</v>
      </c>
      <c r="Q25" s="52">
        <v>75</v>
      </c>
      <c r="R25" s="52">
        <v>111</v>
      </c>
      <c r="S25" s="52">
        <f t="shared" si="9"/>
        <v>0.6756756756756757</v>
      </c>
      <c r="T25" s="52">
        <f t="shared" si="10"/>
        <v>282</v>
      </c>
      <c r="U25" s="52">
        <f t="shared" si="11"/>
        <v>353</v>
      </c>
      <c r="V25" s="52">
        <f t="shared" si="12"/>
        <v>335</v>
      </c>
      <c r="W25" s="52">
        <f t="shared" si="13"/>
        <v>1.0537313432835822</v>
      </c>
      <c r="X25" s="8"/>
    </row>
    <row r="26" spans="2:24" ht="21" customHeight="1" thickBot="1">
      <c r="B26" s="47">
        <v>11</v>
      </c>
      <c r="C26" s="54" t="s">
        <v>20</v>
      </c>
      <c r="D26" s="49">
        <v>20</v>
      </c>
      <c r="E26" s="49">
        <v>105</v>
      </c>
      <c r="F26" s="49">
        <v>37</v>
      </c>
      <c r="G26" s="49">
        <v>2.8378</v>
      </c>
      <c r="H26" s="48">
        <v>90</v>
      </c>
      <c r="I26" s="51">
        <v>78</v>
      </c>
      <c r="J26" s="51">
        <v>87</v>
      </c>
      <c r="K26" s="51">
        <f t="shared" si="7"/>
        <v>0.896551724137931</v>
      </c>
      <c r="L26" s="51">
        <v>82</v>
      </c>
      <c r="M26" s="51">
        <v>89</v>
      </c>
      <c r="N26" s="52">
        <v>94</v>
      </c>
      <c r="O26" s="52">
        <f t="shared" si="8"/>
        <v>0.9468085106382979</v>
      </c>
      <c r="P26" s="52">
        <v>84</v>
      </c>
      <c r="Q26" s="52">
        <v>93</v>
      </c>
      <c r="R26" s="52">
        <v>96</v>
      </c>
      <c r="S26" s="52">
        <f t="shared" si="9"/>
        <v>0.96875</v>
      </c>
      <c r="T26" s="52">
        <f t="shared" si="10"/>
        <v>276</v>
      </c>
      <c r="U26" s="52">
        <f t="shared" si="11"/>
        <v>365</v>
      </c>
      <c r="V26" s="52">
        <f t="shared" si="12"/>
        <v>314</v>
      </c>
      <c r="W26" s="52">
        <f t="shared" si="13"/>
        <v>1.1624203821656052</v>
      </c>
      <c r="X26" s="8"/>
    </row>
    <row r="27" spans="1:25" s="44" customFormat="1" ht="21" customHeight="1" thickBot="1">
      <c r="A27" s="45"/>
      <c r="B27" s="53">
        <v>12</v>
      </c>
      <c r="C27" s="54" t="s">
        <v>25</v>
      </c>
      <c r="D27" s="49">
        <v>18</v>
      </c>
      <c r="E27" s="49">
        <v>98</v>
      </c>
      <c r="F27" s="49">
        <v>50</v>
      </c>
      <c r="G27" s="49">
        <v>1.96</v>
      </c>
      <c r="H27" s="48">
        <v>94</v>
      </c>
      <c r="I27" s="51">
        <v>89</v>
      </c>
      <c r="J27" s="51">
        <v>75</v>
      </c>
      <c r="K27" s="51">
        <f t="shared" si="7"/>
        <v>1.1866666666666668</v>
      </c>
      <c r="L27" s="51">
        <v>86</v>
      </c>
      <c r="M27" s="51">
        <v>62</v>
      </c>
      <c r="N27" s="52">
        <v>101</v>
      </c>
      <c r="O27" s="52">
        <f t="shared" si="8"/>
        <v>0.6138613861386139</v>
      </c>
      <c r="P27" s="52">
        <v>78</v>
      </c>
      <c r="Q27" s="52">
        <v>76</v>
      </c>
      <c r="R27" s="52">
        <v>94</v>
      </c>
      <c r="S27" s="52">
        <f t="shared" si="9"/>
        <v>0.8085106382978723</v>
      </c>
      <c r="T27" s="52">
        <f t="shared" si="10"/>
        <v>276</v>
      </c>
      <c r="U27" s="52">
        <f t="shared" si="11"/>
        <v>325</v>
      </c>
      <c r="V27" s="52">
        <f t="shared" si="12"/>
        <v>320</v>
      </c>
      <c r="W27" s="52">
        <f t="shared" si="13"/>
        <v>1.015625</v>
      </c>
      <c r="X27" s="45"/>
      <c r="Y27" s="45"/>
    </row>
    <row r="28" spans="2:24" ht="21" customHeight="1" thickBot="1">
      <c r="B28" s="7">
        <v>13</v>
      </c>
      <c r="C28" s="15" t="s">
        <v>26</v>
      </c>
      <c r="D28" s="16">
        <v>18</v>
      </c>
      <c r="E28" s="16">
        <v>102</v>
      </c>
      <c r="F28" s="16">
        <v>55</v>
      </c>
      <c r="G28" s="16">
        <v>1.8545</v>
      </c>
      <c r="H28" s="14">
        <v>90</v>
      </c>
      <c r="I28" s="14">
        <v>79</v>
      </c>
      <c r="J28" s="21">
        <v>100</v>
      </c>
      <c r="K28" s="21">
        <f t="shared" si="7"/>
        <v>0.79</v>
      </c>
      <c r="L28" s="21">
        <v>84</v>
      </c>
      <c r="M28" s="21">
        <v>90</v>
      </c>
      <c r="N28" s="22">
        <v>92</v>
      </c>
      <c r="O28" s="22">
        <f t="shared" si="8"/>
        <v>0.9782608695652174</v>
      </c>
      <c r="P28" s="22">
        <v>82</v>
      </c>
      <c r="Q28" s="22">
        <v>88</v>
      </c>
      <c r="R28" s="22">
        <v>91</v>
      </c>
      <c r="S28" s="22">
        <f t="shared" si="9"/>
        <v>0.967032967032967</v>
      </c>
      <c r="T28" s="22">
        <f t="shared" si="10"/>
        <v>274</v>
      </c>
      <c r="U28" s="22">
        <f t="shared" si="11"/>
        <v>359</v>
      </c>
      <c r="V28" s="22">
        <f t="shared" si="12"/>
        <v>338</v>
      </c>
      <c r="W28" s="22">
        <f t="shared" si="13"/>
        <v>1.0621301775147929</v>
      </c>
      <c r="X28" s="8"/>
    </row>
    <row r="29" spans="2:24" ht="21" customHeight="1" thickBot="1">
      <c r="B29" s="9">
        <v>14</v>
      </c>
      <c r="C29" s="15" t="s">
        <v>22</v>
      </c>
      <c r="D29" s="16">
        <v>20</v>
      </c>
      <c r="E29" s="16">
        <v>111</v>
      </c>
      <c r="F29" s="16">
        <v>51</v>
      </c>
      <c r="G29" s="16">
        <v>2.1765</v>
      </c>
      <c r="H29" s="14">
        <v>92</v>
      </c>
      <c r="I29" s="21">
        <v>77</v>
      </c>
      <c r="J29" s="21">
        <v>86</v>
      </c>
      <c r="K29" s="21">
        <f t="shared" si="7"/>
        <v>0.8953488372093024</v>
      </c>
      <c r="L29" s="21">
        <v>80</v>
      </c>
      <c r="M29" s="21">
        <v>83</v>
      </c>
      <c r="N29" s="22">
        <v>89</v>
      </c>
      <c r="O29" s="22">
        <f t="shared" si="8"/>
        <v>0.9325842696629213</v>
      </c>
      <c r="P29" s="22">
        <v>80</v>
      </c>
      <c r="Q29" s="22">
        <v>103</v>
      </c>
      <c r="R29" s="22">
        <v>65</v>
      </c>
      <c r="S29" s="22">
        <f t="shared" si="9"/>
        <v>1.5846153846153845</v>
      </c>
      <c r="T29" s="22">
        <f t="shared" si="10"/>
        <v>272</v>
      </c>
      <c r="U29" s="22">
        <f t="shared" si="11"/>
        <v>374</v>
      </c>
      <c r="V29" s="22">
        <f t="shared" si="12"/>
        <v>291</v>
      </c>
      <c r="W29" s="22">
        <f t="shared" si="13"/>
        <v>1.2852233676975946</v>
      </c>
      <c r="X29" s="8"/>
    </row>
    <row r="30" spans="2:24" ht="21" customHeight="1" thickBot="1">
      <c r="B30" s="7">
        <v>15</v>
      </c>
      <c r="C30" s="15" t="s">
        <v>38</v>
      </c>
      <c r="D30" s="16">
        <v>16</v>
      </c>
      <c r="E30" s="16">
        <v>93</v>
      </c>
      <c r="F30" s="16">
        <v>66</v>
      </c>
      <c r="G30" s="16">
        <v>1.4091</v>
      </c>
      <c r="H30" s="14">
        <v>82</v>
      </c>
      <c r="I30" s="21">
        <v>102</v>
      </c>
      <c r="J30" s="21">
        <v>67</v>
      </c>
      <c r="K30" s="21">
        <f t="shared" si="7"/>
        <v>1.5223880597014925</v>
      </c>
      <c r="L30" s="21">
        <v>78</v>
      </c>
      <c r="M30" s="21">
        <v>104</v>
      </c>
      <c r="N30" s="22">
        <v>90</v>
      </c>
      <c r="O30" s="22">
        <f t="shared" si="8"/>
        <v>1.1555555555555554</v>
      </c>
      <c r="P30" s="22">
        <v>86</v>
      </c>
      <c r="Q30" s="22">
        <v>90</v>
      </c>
      <c r="R30" s="22">
        <v>90</v>
      </c>
      <c r="S30" s="22">
        <f t="shared" si="9"/>
        <v>1</v>
      </c>
      <c r="T30" s="22">
        <f t="shared" si="10"/>
        <v>262</v>
      </c>
      <c r="U30" s="22">
        <f t="shared" si="11"/>
        <v>389</v>
      </c>
      <c r="V30" s="22">
        <f t="shared" si="12"/>
        <v>313</v>
      </c>
      <c r="W30" s="22">
        <f t="shared" si="13"/>
        <v>1.2428115015974441</v>
      </c>
      <c r="X30" s="8"/>
    </row>
    <row r="31" spans="2:24" ht="21" customHeight="1" thickBot="1">
      <c r="B31" s="9">
        <v>16</v>
      </c>
      <c r="C31" s="15" t="s">
        <v>33</v>
      </c>
      <c r="D31" s="16">
        <v>16</v>
      </c>
      <c r="E31" s="16">
        <v>92</v>
      </c>
      <c r="F31" s="16">
        <v>47</v>
      </c>
      <c r="G31" s="16">
        <v>1.9574</v>
      </c>
      <c r="H31" s="14">
        <v>84</v>
      </c>
      <c r="I31" s="14">
        <v>107</v>
      </c>
      <c r="J31" s="21">
        <v>57</v>
      </c>
      <c r="K31" s="21">
        <f t="shared" si="7"/>
        <v>1.8771929824561404</v>
      </c>
      <c r="L31" s="21">
        <v>80</v>
      </c>
      <c r="M31" s="21">
        <v>103</v>
      </c>
      <c r="N31" s="22">
        <v>55</v>
      </c>
      <c r="O31" s="22">
        <f t="shared" si="8"/>
        <v>1.8727272727272728</v>
      </c>
      <c r="P31" s="22">
        <v>80</v>
      </c>
      <c r="Q31" s="22">
        <v>88</v>
      </c>
      <c r="R31" s="22">
        <v>84</v>
      </c>
      <c r="S31" s="22">
        <f t="shared" si="9"/>
        <v>1.0476190476190477</v>
      </c>
      <c r="T31" s="22">
        <f t="shared" si="10"/>
        <v>260</v>
      </c>
      <c r="U31" s="22">
        <f t="shared" si="11"/>
        <v>390</v>
      </c>
      <c r="V31" s="22">
        <f t="shared" si="12"/>
        <v>243</v>
      </c>
      <c r="W31" s="22">
        <f t="shared" si="13"/>
        <v>1.6049382716049383</v>
      </c>
      <c r="X31" s="8"/>
    </row>
    <row r="32" spans="2:24" ht="21" customHeight="1" thickBot="1">
      <c r="B32" s="7">
        <v>17</v>
      </c>
      <c r="C32" s="15" t="s">
        <v>27</v>
      </c>
      <c r="D32" s="16">
        <v>18</v>
      </c>
      <c r="E32" s="16">
        <v>101</v>
      </c>
      <c r="F32" s="16">
        <v>55</v>
      </c>
      <c r="G32" s="16">
        <v>1.8364</v>
      </c>
      <c r="H32" s="14">
        <v>86</v>
      </c>
      <c r="I32" s="14">
        <v>69</v>
      </c>
      <c r="J32" s="21">
        <v>105</v>
      </c>
      <c r="K32" s="21">
        <f t="shared" si="7"/>
        <v>0.6571428571428571</v>
      </c>
      <c r="L32" s="21">
        <v>78</v>
      </c>
      <c r="M32" s="21">
        <v>67</v>
      </c>
      <c r="N32" s="22">
        <v>95</v>
      </c>
      <c r="O32" s="22">
        <f t="shared" si="8"/>
        <v>0.7052631578947368</v>
      </c>
      <c r="P32" s="22">
        <v>78</v>
      </c>
      <c r="Q32" s="22">
        <v>98</v>
      </c>
      <c r="R32" s="22">
        <v>69</v>
      </c>
      <c r="S32" s="22">
        <f t="shared" si="9"/>
        <v>1.4202898550724639</v>
      </c>
      <c r="T32" s="22">
        <f t="shared" si="10"/>
        <v>260</v>
      </c>
      <c r="U32" s="22">
        <f t="shared" si="11"/>
        <v>335</v>
      </c>
      <c r="V32" s="22">
        <f t="shared" si="12"/>
        <v>324</v>
      </c>
      <c r="W32" s="22">
        <f t="shared" si="13"/>
        <v>1.0339506172839505</v>
      </c>
      <c r="X32" s="8"/>
    </row>
    <row r="33" spans="2:24" ht="21" customHeight="1" thickBot="1">
      <c r="B33" s="9">
        <v>18</v>
      </c>
      <c r="C33" s="15" t="s">
        <v>24</v>
      </c>
      <c r="D33" s="16">
        <v>18</v>
      </c>
      <c r="E33" s="16">
        <v>99</v>
      </c>
      <c r="F33" s="16">
        <v>50</v>
      </c>
      <c r="G33" s="16">
        <v>1.98</v>
      </c>
      <c r="H33" s="14">
        <v>88</v>
      </c>
      <c r="I33" s="21">
        <v>55</v>
      </c>
      <c r="J33" s="21">
        <v>90</v>
      </c>
      <c r="K33" s="21">
        <f t="shared" si="7"/>
        <v>0.6111111111111112</v>
      </c>
      <c r="L33" s="21">
        <v>76</v>
      </c>
      <c r="M33" s="21">
        <v>70</v>
      </c>
      <c r="N33" s="22">
        <v>99</v>
      </c>
      <c r="O33" s="22">
        <f t="shared" si="8"/>
        <v>0.7070707070707071</v>
      </c>
      <c r="P33" s="22">
        <v>76</v>
      </c>
      <c r="Q33" s="22">
        <v>95</v>
      </c>
      <c r="R33" s="22">
        <v>74</v>
      </c>
      <c r="S33" s="22">
        <f t="shared" si="9"/>
        <v>1.2837837837837838</v>
      </c>
      <c r="T33" s="22">
        <f t="shared" si="10"/>
        <v>258</v>
      </c>
      <c r="U33" s="22">
        <f t="shared" si="11"/>
        <v>319</v>
      </c>
      <c r="V33" s="22">
        <f t="shared" si="12"/>
        <v>313</v>
      </c>
      <c r="W33" s="22">
        <f t="shared" si="13"/>
        <v>1.0191693290734825</v>
      </c>
      <c r="X33" s="8"/>
    </row>
    <row r="34" spans="2:24" ht="21" customHeight="1" thickBot="1">
      <c r="B34" s="7">
        <v>19</v>
      </c>
      <c r="C34" s="15" t="s">
        <v>37</v>
      </c>
      <c r="D34" s="16">
        <v>16</v>
      </c>
      <c r="E34" s="16">
        <v>85</v>
      </c>
      <c r="F34" s="16">
        <v>58</v>
      </c>
      <c r="G34" s="16">
        <v>1.4655</v>
      </c>
      <c r="H34" s="14">
        <v>78</v>
      </c>
      <c r="I34" s="21">
        <v>92</v>
      </c>
      <c r="J34" s="21">
        <v>84</v>
      </c>
      <c r="K34" s="21">
        <f t="shared" si="7"/>
        <v>1.0952380952380953</v>
      </c>
      <c r="L34" s="21">
        <v>76</v>
      </c>
      <c r="M34" s="21">
        <v>100</v>
      </c>
      <c r="N34" s="22">
        <v>86</v>
      </c>
      <c r="O34" s="22">
        <f t="shared" si="8"/>
        <v>1.1627906976744187</v>
      </c>
      <c r="P34" s="22">
        <v>76</v>
      </c>
      <c r="Q34" s="22">
        <v>65</v>
      </c>
      <c r="R34" s="22">
        <v>105</v>
      </c>
      <c r="S34" s="22">
        <f t="shared" si="9"/>
        <v>0.6190476190476191</v>
      </c>
      <c r="T34" s="22">
        <f t="shared" si="10"/>
        <v>246</v>
      </c>
      <c r="U34" s="22">
        <f t="shared" si="11"/>
        <v>342</v>
      </c>
      <c r="V34" s="22">
        <f t="shared" si="12"/>
        <v>333</v>
      </c>
      <c r="W34" s="22">
        <f t="shared" si="13"/>
        <v>1.027027027027027</v>
      </c>
      <c r="X34" s="8"/>
    </row>
    <row r="35" spans="2:24" ht="21" customHeight="1" thickBot="1">
      <c r="B35" s="9">
        <v>20</v>
      </c>
      <c r="C35" s="15" t="s">
        <v>32</v>
      </c>
      <c r="D35" s="16">
        <v>18</v>
      </c>
      <c r="E35" s="16">
        <v>86</v>
      </c>
      <c r="F35" s="16">
        <v>58</v>
      </c>
      <c r="G35" s="16">
        <v>1.4828</v>
      </c>
      <c r="H35" s="14">
        <v>82</v>
      </c>
      <c r="I35" s="21">
        <v>92</v>
      </c>
      <c r="J35" s="21">
        <v>73</v>
      </c>
      <c r="K35" s="21">
        <f t="shared" si="7"/>
        <v>1.2602739726027397</v>
      </c>
      <c r="L35" s="21">
        <v>74</v>
      </c>
      <c r="M35" s="21">
        <v>75</v>
      </c>
      <c r="N35" s="22">
        <v>90</v>
      </c>
      <c r="O35" s="22">
        <f t="shared" si="8"/>
        <v>0.8333333333333334</v>
      </c>
      <c r="P35" s="22">
        <v>68</v>
      </c>
      <c r="Q35" s="22">
        <v>63</v>
      </c>
      <c r="R35" s="22">
        <v>104</v>
      </c>
      <c r="S35" s="22">
        <f t="shared" si="9"/>
        <v>0.6057692307692307</v>
      </c>
      <c r="T35" s="22">
        <f t="shared" si="10"/>
        <v>242</v>
      </c>
      <c r="U35" s="22">
        <f t="shared" si="11"/>
        <v>316</v>
      </c>
      <c r="V35" s="22">
        <f t="shared" si="12"/>
        <v>325</v>
      </c>
      <c r="W35" s="22">
        <f t="shared" si="13"/>
        <v>0.9723076923076923</v>
      </c>
      <c r="X35" s="8"/>
    </row>
    <row r="36" spans="2:24" ht="21" customHeight="1" thickBot="1">
      <c r="B36" s="7">
        <v>21</v>
      </c>
      <c r="C36" s="15" t="s">
        <v>35</v>
      </c>
      <c r="D36" s="16">
        <v>16</v>
      </c>
      <c r="E36" s="16">
        <v>93</v>
      </c>
      <c r="F36" s="16">
        <v>59</v>
      </c>
      <c r="G36" s="16">
        <v>1.5763</v>
      </c>
      <c r="H36" s="14">
        <v>80</v>
      </c>
      <c r="I36" s="21">
        <v>101</v>
      </c>
      <c r="J36" s="21">
        <v>81</v>
      </c>
      <c r="K36" s="21">
        <f t="shared" si="7"/>
        <v>1.2469135802469136</v>
      </c>
      <c r="L36" s="21">
        <v>72</v>
      </c>
      <c r="M36" s="21">
        <v>85</v>
      </c>
      <c r="N36" s="22">
        <v>98</v>
      </c>
      <c r="O36" s="22">
        <f t="shared" si="8"/>
        <v>0.8673469387755102</v>
      </c>
      <c r="P36" s="22">
        <v>70</v>
      </c>
      <c r="Q36" s="22">
        <v>71</v>
      </c>
      <c r="R36" s="22">
        <v>85</v>
      </c>
      <c r="S36" s="22">
        <f t="shared" si="9"/>
        <v>0.8352941176470589</v>
      </c>
      <c r="T36" s="22">
        <f t="shared" si="10"/>
        <v>238</v>
      </c>
      <c r="U36" s="22">
        <f t="shared" si="11"/>
        <v>350</v>
      </c>
      <c r="V36" s="22">
        <f t="shared" si="12"/>
        <v>323</v>
      </c>
      <c r="W36" s="22">
        <f t="shared" si="13"/>
        <v>1.08359133126935</v>
      </c>
      <c r="X36" s="8"/>
    </row>
    <row r="37" spans="2:24" ht="21" customHeight="1" thickBot="1">
      <c r="B37" s="9">
        <v>22</v>
      </c>
      <c r="C37" s="15" t="s">
        <v>39</v>
      </c>
      <c r="D37" s="16">
        <v>16</v>
      </c>
      <c r="E37" s="16">
        <v>95</v>
      </c>
      <c r="F37" s="16">
        <v>71</v>
      </c>
      <c r="G37" s="16">
        <v>1.338</v>
      </c>
      <c r="H37" s="14">
        <v>76</v>
      </c>
      <c r="I37" s="21">
        <v>85</v>
      </c>
      <c r="J37" s="21">
        <v>94</v>
      </c>
      <c r="K37" s="21">
        <f t="shared" si="7"/>
        <v>0.9042553191489362</v>
      </c>
      <c r="L37" s="21">
        <v>66</v>
      </c>
      <c r="M37" s="21">
        <v>99</v>
      </c>
      <c r="N37" s="22">
        <v>69</v>
      </c>
      <c r="O37" s="22">
        <f t="shared" si="8"/>
        <v>1.434782608695652</v>
      </c>
      <c r="P37" s="22">
        <v>74</v>
      </c>
      <c r="Q37" s="22">
        <v>88</v>
      </c>
      <c r="R37" s="22">
        <v>77</v>
      </c>
      <c r="S37" s="22">
        <f t="shared" si="9"/>
        <v>1.1428571428571428</v>
      </c>
      <c r="T37" s="22">
        <f t="shared" si="10"/>
        <v>232</v>
      </c>
      <c r="U37" s="22">
        <f t="shared" si="11"/>
        <v>367</v>
      </c>
      <c r="V37" s="22">
        <f t="shared" si="12"/>
        <v>311</v>
      </c>
      <c r="W37" s="22">
        <f t="shared" si="13"/>
        <v>1.180064308681672</v>
      </c>
      <c r="X37" s="8"/>
    </row>
    <row r="38" spans="2:24" ht="21" customHeight="1" thickBot="1">
      <c r="B38" s="7">
        <v>27</v>
      </c>
      <c r="C38" s="15" t="s">
        <v>44</v>
      </c>
      <c r="D38" s="16">
        <v>14</v>
      </c>
      <c r="E38" s="16">
        <v>86</v>
      </c>
      <c r="F38" s="16">
        <v>67</v>
      </c>
      <c r="G38" s="16">
        <v>1.2836</v>
      </c>
      <c r="H38" s="14">
        <v>80</v>
      </c>
      <c r="I38" s="14">
        <v>91</v>
      </c>
      <c r="J38" s="21">
        <v>83</v>
      </c>
      <c r="K38" s="21">
        <f t="shared" si="7"/>
        <v>1.0963855421686748</v>
      </c>
      <c r="L38" s="21">
        <v>66</v>
      </c>
      <c r="M38" s="21">
        <v>78</v>
      </c>
      <c r="N38" s="22">
        <v>95</v>
      </c>
      <c r="O38" s="22">
        <f t="shared" si="8"/>
        <v>0.8210526315789474</v>
      </c>
      <c r="P38" s="22">
        <v>70</v>
      </c>
      <c r="Q38" s="22">
        <v>105</v>
      </c>
      <c r="R38" s="22">
        <v>75</v>
      </c>
      <c r="S38" s="22">
        <f t="shared" si="9"/>
        <v>1.4</v>
      </c>
      <c r="T38" s="22">
        <f t="shared" si="10"/>
        <v>230</v>
      </c>
      <c r="U38" s="22">
        <f t="shared" si="11"/>
        <v>360</v>
      </c>
      <c r="V38" s="22">
        <f t="shared" si="12"/>
        <v>320</v>
      </c>
      <c r="W38" s="22">
        <f t="shared" si="13"/>
        <v>1.125</v>
      </c>
      <c r="X38" s="8"/>
    </row>
    <row r="39" spans="2:24" ht="21" customHeight="1" thickBot="1">
      <c r="B39" s="9">
        <v>24</v>
      </c>
      <c r="C39" s="15" t="s">
        <v>30</v>
      </c>
      <c r="D39" s="16">
        <v>18</v>
      </c>
      <c r="E39" s="16">
        <v>101</v>
      </c>
      <c r="F39" s="16">
        <v>63</v>
      </c>
      <c r="G39" s="16">
        <v>1.6032</v>
      </c>
      <c r="H39" s="14">
        <v>84</v>
      </c>
      <c r="I39" s="21">
        <v>103</v>
      </c>
      <c r="J39" s="21">
        <v>73</v>
      </c>
      <c r="K39" s="21">
        <f t="shared" si="7"/>
        <v>1.4109589041095891</v>
      </c>
      <c r="L39" s="21">
        <v>70</v>
      </c>
      <c r="M39" s="21">
        <v>81</v>
      </c>
      <c r="N39" s="22">
        <v>96</v>
      </c>
      <c r="O39" s="22">
        <f t="shared" si="8"/>
        <v>0.84375</v>
      </c>
      <c r="P39" s="22">
        <v>58</v>
      </c>
      <c r="Q39" s="22">
        <v>79</v>
      </c>
      <c r="R39" s="22">
        <v>102</v>
      </c>
      <c r="S39" s="22">
        <f t="shared" si="9"/>
        <v>0.7745098039215687</v>
      </c>
      <c r="T39" s="22">
        <f t="shared" si="10"/>
        <v>230</v>
      </c>
      <c r="U39" s="22">
        <f t="shared" si="11"/>
        <v>364</v>
      </c>
      <c r="V39" s="22">
        <f t="shared" si="12"/>
        <v>334</v>
      </c>
      <c r="W39" s="22">
        <f t="shared" si="13"/>
        <v>1.089820359281437</v>
      </c>
      <c r="X39" s="8"/>
    </row>
    <row r="40" spans="2:24" ht="21" customHeight="1" thickBot="1">
      <c r="B40" s="7">
        <v>23</v>
      </c>
      <c r="C40" s="15" t="s">
        <v>31</v>
      </c>
      <c r="D40" s="16">
        <v>18</v>
      </c>
      <c r="E40" s="16">
        <v>97</v>
      </c>
      <c r="F40" s="16">
        <v>63</v>
      </c>
      <c r="G40" s="16">
        <v>1.5397</v>
      </c>
      <c r="H40" s="14">
        <v>72</v>
      </c>
      <c r="I40" s="21">
        <v>71</v>
      </c>
      <c r="J40" s="21">
        <v>97</v>
      </c>
      <c r="K40" s="21">
        <f t="shared" si="7"/>
        <v>0.7319587628865979</v>
      </c>
      <c r="L40" s="21">
        <v>68</v>
      </c>
      <c r="M40" s="21">
        <v>87</v>
      </c>
      <c r="N40" s="22">
        <v>54</v>
      </c>
      <c r="O40" s="22">
        <f t="shared" si="8"/>
        <v>1.6111111111111112</v>
      </c>
      <c r="P40" s="22">
        <v>72</v>
      </c>
      <c r="Q40" s="22">
        <v>76</v>
      </c>
      <c r="R40" s="22">
        <v>90</v>
      </c>
      <c r="S40" s="22">
        <f t="shared" si="9"/>
        <v>0.8444444444444444</v>
      </c>
      <c r="T40" s="22">
        <f t="shared" si="10"/>
        <v>230</v>
      </c>
      <c r="U40" s="22">
        <f t="shared" si="11"/>
        <v>331</v>
      </c>
      <c r="V40" s="22">
        <f t="shared" si="12"/>
        <v>304</v>
      </c>
      <c r="W40" s="22">
        <f t="shared" si="13"/>
        <v>1.0888157894736843</v>
      </c>
      <c r="X40" s="8"/>
    </row>
    <row r="41" spans="2:24" ht="21" customHeight="1" thickBot="1">
      <c r="B41" s="9">
        <v>26</v>
      </c>
      <c r="C41" s="15" t="s">
        <v>40</v>
      </c>
      <c r="D41" s="16">
        <v>16</v>
      </c>
      <c r="E41" s="16">
        <v>89</v>
      </c>
      <c r="F41" s="16">
        <v>69</v>
      </c>
      <c r="G41" s="16">
        <v>1.2899</v>
      </c>
      <c r="H41" s="14">
        <v>74</v>
      </c>
      <c r="I41" s="21">
        <v>86</v>
      </c>
      <c r="J41" s="21">
        <v>105</v>
      </c>
      <c r="K41" s="21">
        <f t="shared" si="7"/>
        <v>0.819047619047619</v>
      </c>
      <c r="L41" s="21">
        <v>70</v>
      </c>
      <c r="M41" s="21">
        <v>98</v>
      </c>
      <c r="N41" s="22">
        <v>59</v>
      </c>
      <c r="O41" s="22">
        <f t="shared" si="8"/>
        <v>1.6610169491525424</v>
      </c>
      <c r="P41" s="22">
        <v>66</v>
      </c>
      <c r="Q41" s="22">
        <v>76</v>
      </c>
      <c r="R41" s="22">
        <v>106</v>
      </c>
      <c r="S41" s="22">
        <f t="shared" si="9"/>
        <v>0.7169811320754716</v>
      </c>
      <c r="T41" s="22">
        <f t="shared" si="10"/>
        <v>226</v>
      </c>
      <c r="U41" s="22">
        <f t="shared" si="11"/>
        <v>349</v>
      </c>
      <c r="V41" s="22">
        <f t="shared" si="12"/>
        <v>339</v>
      </c>
      <c r="W41" s="22">
        <f t="shared" si="13"/>
        <v>1.0294985250737463</v>
      </c>
      <c r="X41" s="8"/>
    </row>
    <row r="42" spans="2:24" ht="21" customHeight="1" thickBot="1">
      <c r="B42" s="7">
        <v>25</v>
      </c>
      <c r="C42" s="15" t="s">
        <v>34</v>
      </c>
      <c r="D42" s="16">
        <v>16</v>
      </c>
      <c r="E42" s="16">
        <v>101</v>
      </c>
      <c r="F42" s="16">
        <v>57</v>
      </c>
      <c r="G42" s="16">
        <v>1.7719</v>
      </c>
      <c r="H42" s="14">
        <v>78</v>
      </c>
      <c r="I42" s="21">
        <v>94</v>
      </c>
      <c r="J42" s="21">
        <v>83</v>
      </c>
      <c r="K42" s="21">
        <f t="shared" si="7"/>
        <v>1.1325301204819278</v>
      </c>
      <c r="L42" s="21">
        <v>68</v>
      </c>
      <c r="M42" s="21">
        <v>80</v>
      </c>
      <c r="N42" s="22">
        <v>96</v>
      </c>
      <c r="O42" s="22">
        <f t="shared" si="8"/>
        <v>0.8333333333333334</v>
      </c>
      <c r="P42" s="22">
        <v>60</v>
      </c>
      <c r="Q42" s="22">
        <v>90</v>
      </c>
      <c r="R42" s="22">
        <v>89</v>
      </c>
      <c r="S42" s="22">
        <f t="shared" si="9"/>
        <v>1.0112359550561798</v>
      </c>
      <c r="T42" s="22">
        <f t="shared" si="10"/>
        <v>222</v>
      </c>
      <c r="U42" s="22">
        <f t="shared" si="11"/>
        <v>365</v>
      </c>
      <c r="V42" s="22">
        <f t="shared" si="12"/>
        <v>325</v>
      </c>
      <c r="W42" s="22">
        <f t="shared" si="13"/>
        <v>1.123076923076923</v>
      </c>
      <c r="X42" s="8"/>
    </row>
    <row r="43" spans="2:24" ht="21" customHeight="1" thickBot="1">
      <c r="B43" s="9">
        <v>29</v>
      </c>
      <c r="C43" s="15" t="s">
        <v>36</v>
      </c>
      <c r="D43" s="16">
        <v>16</v>
      </c>
      <c r="E43" s="16">
        <v>97</v>
      </c>
      <c r="F43" s="16">
        <v>63</v>
      </c>
      <c r="G43" s="16">
        <v>1.5397</v>
      </c>
      <c r="H43" s="14">
        <v>72</v>
      </c>
      <c r="I43" s="14">
        <v>86</v>
      </c>
      <c r="J43" s="21">
        <v>111</v>
      </c>
      <c r="K43" s="21">
        <f t="shared" si="7"/>
        <v>0.7747747747747747</v>
      </c>
      <c r="L43" s="21">
        <v>62</v>
      </c>
      <c r="M43" s="21">
        <v>90</v>
      </c>
      <c r="N43" s="22">
        <v>84</v>
      </c>
      <c r="O43" s="22">
        <f t="shared" si="8"/>
        <v>1.0714285714285714</v>
      </c>
      <c r="P43" s="22">
        <v>66</v>
      </c>
      <c r="Q43" s="22">
        <v>89</v>
      </c>
      <c r="R43" s="22">
        <v>94</v>
      </c>
      <c r="S43" s="22">
        <f t="shared" si="9"/>
        <v>0.9468085106382979</v>
      </c>
      <c r="T43" s="22">
        <f t="shared" si="10"/>
        <v>216</v>
      </c>
      <c r="U43" s="22">
        <f t="shared" si="11"/>
        <v>362</v>
      </c>
      <c r="V43" s="22">
        <f t="shared" si="12"/>
        <v>352</v>
      </c>
      <c r="W43" s="22">
        <f t="shared" si="13"/>
        <v>1.0284090909090908</v>
      </c>
      <c r="X43" s="8"/>
    </row>
    <row r="44" spans="2:24" ht="21" customHeight="1" thickBot="1">
      <c r="B44" s="7">
        <v>28</v>
      </c>
      <c r="C44" s="15" t="s">
        <v>29</v>
      </c>
      <c r="D44" s="16">
        <v>18</v>
      </c>
      <c r="E44" s="16">
        <v>108</v>
      </c>
      <c r="F44" s="16">
        <v>66</v>
      </c>
      <c r="G44" s="16">
        <v>1.6364</v>
      </c>
      <c r="H44" s="14">
        <v>76</v>
      </c>
      <c r="I44" s="21">
        <v>96</v>
      </c>
      <c r="J44" s="21">
        <v>108</v>
      </c>
      <c r="K44" s="21">
        <f t="shared" si="7"/>
        <v>0.8888888888888888</v>
      </c>
      <c r="L44" s="21">
        <v>64</v>
      </c>
      <c r="M44" s="21">
        <v>83</v>
      </c>
      <c r="N44" s="22">
        <v>76</v>
      </c>
      <c r="O44" s="22">
        <f t="shared" si="8"/>
        <v>1.0921052631578947</v>
      </c>
      <c r="P44" s="22">
        <v>56</v>
      </c>
      <c r="Q44" s="22">
        <v>80</v>
      </c>
      <c r="R44" s="22">
        <v>101</v>
      </c>
      <c r="S44" s="22">
        <f t="shared" si="9"/>
        <v>0.7920792079207921</v>
      </c>
      <c r="T44" s="22">
        <f t="shared" si="10"/>
        <v>214</v>
      </c>
      <c r="U44" s="22">
        <f t="shared" si="11"/>
        <v>367</v>
      </c>
      <c r="V44" s="22">
        <f t="shared" si="12"/>
        <v>351</v>
      </c>
      <c r="W44" s="22">
        <f t="shared" si="13"/>
        <v>1.0455840455840455</v>
      </c>
      <c r="X44" s="8"/>
    </row>
    <row r="45" spans="2:24" ht="21" customHeight="1" thickBot="1">
      <c r="B45" s="9">
        <v>33</v>
      </c>
      <c r="C45" s="15" t="s">
        <v>45</v>
      </c>
      <c r="D45" s="16">
        <v>14</v>
      </c>
      <c r="E45" s="16">
        <v>89</v>
      </c>
      <c r="F45" s="16">
        <v>70</v>
      </c>
      <c r="G45" s="16">
        <v>1.2714</v>
      </c>
      <c r="H45" s="14">
        <v>66</v>
      </c>
      <c r="I45" s="21">
        <v>104</v>
      </c>
      <c r="J45" s="21">
        <v>62</v>
      </c>
      <c r="K45" s="21">
        <f t="shared" si="7"/>
        <v>1.6774193548387097</v>
      </c>
      <c r="L45" s="21">
        <v>60</v>
      </c>
      <c r="M45" s="21">
        <v>95</v>
      </c>
      <c r="N45" s="22">
        <v>65</v>
      </c>
      <c r="O45" s="22">
        <f t="shared" si="8"/>
        <v>1.4615384615384615</v>
      </c>
      <c r="P45" s="22">
        <v>64</v>
      </c>
      <c r="Q45" s="22">
        <v>91</v>
      </c>
      <c r="R45" s="22">
        <v>97</v>
      </c>
      <c r="S45" s="22">
        <f t="shared" si="9"/>
        <v>0.9381443298969072</v>
      </c>
      <c r="T45" s="22">
        <f t="shared" si="10"/>
        <v>204</v>
      </c>
      <c r="U45" s="22">
        <f t="shared" si="11"/>
        <v>379</v>
      </c>
      <c r="V45" s="22">
        <f t="shared" si="12"/>
        <v>294</v>
      </c>
      <c r="W45" s="22">
        <f t="shared" si="13"/>
        <v>1.2891156462585034</v>
      </c>
      <c r="X45" s="8"/>
    </row>
    <row r="46" spans="2:24" ht="21" customHeight="1" thickBot="1">
      <c r="B46" s="7">
        <v>36</v>
      </c>
      <c r="C46" s="15" t="s">
        <v>51</v>
      </c>
      <c r="D46" s="16">
        <v>14</v>
      </c>
      <c r="E46" s="16">
        <v>73</v>
      </c>
      <c r="F46" s="16">
        <v>78</v>
      </c>
      <c r="G46" s="16">
        <v>0.9359</v>
      </c>
      <c r="H46" s="14">
        <v>64</v>
      </c>
      <c r="I46" s="21">
        <v>87</v>
      </c>
      <c r="J46" s="21">
        <v>79</v>
      </c>
      <c r="K46" s="21">
        <f t="shared" si="7"/>
        <v>1.1012658227848102</v>
      </c>
      <c r="L46" s="21">
        <v>58</v>
      </c>
      <c r="M46" s="21">
        <v>98</v>
      </c>
      <c r="N46" s="22">
        <v>83</v>
      </c>
      <c r="O46" s="22">
        <f t="shared" si="8"/>
        <v>1.180722891566265</v>
      </c>
      <c r="P46" s="22">
        <v>68</v>
      </c>
      <c r="Q46" s="22">
        <v>101</v>
      </c>
      <c r="R46" s="22">
        <v>77</v>
      </c>
      <c r="S46" s="22">
        <f t="shared" si="9"/>
        <v>1.3116883116883118</v>
      </c>
      <c r="T46" s="22">
        <f t="shared" si="10"/>
        <v>204</v>
      </c>
      <c r="U46" s="22">
        <f t="shared" si="11"/>
        <v>359</v>
      </c>
      <c r="V46" s="22">
        <f t="shared" si="12"/>
        <v>317</v>
      </c>
      <c r="W46" s="22">
        <f t="shared" si="13"/>
        <v>1.1324921135646688</v>
      </c>
      <c r="X46" s="8"/>
    </row>
    <row r="47" spans="2:24" ht="21" customHeight="1" thickBot="1">
      <c r="B47" s="9">
        <v>31</v>
      </c>
      <c r="C47" s="15" t="s">
        <v>41</v>
      </c>
      <c r="D47" s="16">
        <v>16</v>
      </c>
      <c r="E47" s="16">
        <v>87</v>
      </c>
      <c r="F47" s="16">
        <v>69</v>
      </c>
      <c r="G47" s="16">
        <v>1.2609</v>
      </c>
      <c r="H47" s="14">
        <v>70</v>
      </c>
      <c r="I47" s="21">
        <v>77</v>
      </c>
      <c r="J47" s="21">
        <v>106</v>
      </c>
      <c r="K47" s="21">
        <f t="shared" si="7"/>
        <v>0.7264150943396226</v>
      </c>
      <c r="L47" s="21">
        <v>58</v>
      </c>
      <c r="M47" s="21">
        <v>74</v>
      </c>
      <c r="N47" s="22">
        <v>83</v>
      </c>
      <c r="O47" s="22">
        <f t="shared" si="8"/>
        <v>0.891566265060241</v>
      </c>
      <c r="P47" s="22">
        <v>58</v>
      </c>
      <c r="Q47" s="22">
        <v>103</v>
      </c>
      <c r="R47" s="22">
        <v>70</v>
      </c>
      <c r="S47" s="22">
        <f t="shared" si="9"/>
        <v>1.4714285714285715</v>
      </c>
      <c r="T47" s="22">
        <f t="shared" si="10"/>
        <v>202</v>
      </c>
      <c r="U47" s="22">
        <f t="shared" si="11"/>
        <v>341</v>
      </c>
      <c r="V47" s="22">
        <f t="shared" si="12"/>
        <v>328</v>
      </c>
      <c r="W47" s="22">
        <f t="shared" si="13"/>
        <v>1.0396341463414633</v>
      </c>
      <c r="X47" s="8"/>
    </row>
    <row r="48" spans="2:24" ht="21" customHeight="1" thickBot="1">
      <c r="B48" s="7">
        <v>34</v>
      </c>
      <c r="C48" s="15" t="s">
        <v>48</v>
      </c>
      <c r="D48" s="16">
        <v>14</v>
      </c>
      <c r="E48" s="16">
        <v>89</v>
      </c>
      <c r="F48" s="16">
        <v>83</v>
      </c>
      <c r="G48" s="16">
        <v>1.0723</v>
      </c>
      <c r="H48" s="14">
        <v>68</v>
      </c>
      <c r="I48" s="21">
        <v>108</v>
      </c>
      <c r="J48" s="21">
        <v>72</v>
      </c>
      <c r="K48" s="21">
        <f t="shared" si="7"/>
        <v>1.5</v>
      </c>
      <c r="L48" s="21">
        <v>56</v>
      </c>
      <c r="M48" s="21">
        <v>96</v>
      </c>
      <c r="N48" s="22">
        <v>85</v>
      </c>
      <c r="O48" s="22">
        <f t="shared" si="8"/>
        <v>1.1294117647058823</v>
      </c>
      <c r="P48" s="22">
        <v>62</v>
      </c>
      <c r="Q48" s="22">
        <v>93</v>
      </c>
      <c r="R48" s="22">
        <v>93</v>
      </c>
      <c r="S48" s="22">
        <f t="shared" si="9"/>
        <v>1</v>
      </c>
      <c r="T48" s="22">
        <f t="shared" si="10"/>
        <v>200</v>
      </c>
      <c r="U48" s="22">
        <f t="shared" si="11"/>
        <v>386</v>
      </c>
      <c r="V48" s="22">
        <f t="shared" si="12"/>
        <v>333</v>
      </c>
      <c r="W48" s="22">
        <f t="shared" si="13"/>
        <v>1.1591591591591592</v>
      </c>
      <c r="X48" s="8"/>
    </row>
    <row r="49" spans="2:24" ht="21" customHeight="1" thickBot="1">
      <c r="B49" s="9">
        <v>30</v>
      </c>
      <c r="C49" s="15" t="s">
        <v>42</v>
      </c>
      <c r="D49" s="16">
        <v>16</v>
      </c>
      <c r="E49" s="16">
        <v>94</v>
      </c>
      <c r="F49" s="16">
        <v>77</v>
      </c>
      <c r="G49" s="16">
        <v>1.2208</v>
      </c>
      <c r="H49" s="14">
        <v>70</v>
      </c>
      <c r="I49" s="21">
        <v>63</v>
      </c>
      <c r="J49" s="21">
        <v>103</v>
      </c>
      <c r="K49" s="21">
        <f aca="true" t="shared" si="14" ref="K49:K80">I49/J49</f>
        <v>0.6116504854368932</v>
      </c>
      <c r="L49" s="21">
        <v>60</v>
      </c>
      <c r="M49" s="21">
        <v>83</v>
      </c>
      <c r="N49" s="22">
        <v>84</v>
      </c>
      <c r="O49" s="22">
        <f aca="true" t="shared" si="15" ref="O49:O80">M49/N49</f>
        <v>0.9880952380952381</v>
      </c>
      <c r="P49" s="22">
        <v>54</v>
      </c>
      <c r="Q49" s="22">
        <v>92</v>
      </c>
      <c r="R49" s="22">
        <v>80</v>
      </c>
      <c r="S49" s="22">
        <f aca="true" t="shared" si="16" ref="S49:S80">Q49/R49</f>
        <v>1.15</v>
      </c>
      <c r="T49" s="22">
        <f aca="true" t="shared" si="17" ref="T49:T80">D49+H49+L49+P49</f>
        <v>200</v>
      </c>
      <c r="U49" s="22">
        <f aca="true" t="shared" si="18" ref="U49:U80">E49+I49+M49+Q49</f>
        <v>332</v>
      </c>
      <c r="V49" s="22">
        <f aca="true" t="shared" si="19" ref="V49:V80">F49+J49+N49+R49</f>
        <v>344</v>
      </c>
      <c r="W49" s="22">
        <f aca="true" t="shared" si="20" ref="W49:W80">U49/V49</f>
        <v>0.9651162790697675</v>
      </c>
      <c r="X49" s="8"/>
    </row>
    <row r="50" spans="2:24" ht="21" customHeight="1" thickBot="1">
      <c r="B50" s="7">
        <v>35</v>
      </c>
      <c r="C50" s="15" t="s">
        <v>46</v>
      </c>
      <c r="D50" s="16">
        <v>14</v>
      </c>
      <c r="E50" s="16">
        <v>89</v>
      </c>
      <c r="F50" s="16">
        <v>75</v>
      </c>
      <c r="G50" s="16">
        <v>1.1867</v>
      </c>
      <c r="H50" s="14">
        <v>68</v>
      </c>
      <c r="I50" s="21">
        <v>101</v>
      </c>
      <c r="J50" s="21">
        <v>68</v>
      </c>
      <c r="K50" s="21">
        <f t="shared" si="14"/>
        <v>1.4852941176470589</v>
      </c>
      <c r="L50" s="21">
        <v>54</v>
      </c>
      <c r="M50" s="21">
        <v>94</v>
      </c>
      <c r="N50" s="22">
        <v>81</v>
      </c>
      <c r="O50" s="22">
        <f t="shared" si="15"/>
        <v>1.1604938271604939</v>
      </c>
      <c r="P50" s="22">
        <v>60</v>
      </c>
      <c r="Q50" s="22">
        <v>105</v>
      </c>
      <c r="R50" s="22">
        <v>48</v>
      </c>
      <c r="S50" s="22">
        <f t="shared" si="16"/>
        <v>2.1875</v>
      </c>
      <c r="T50" s="22">
        <f t="shared" si="17"/>
        <v>196</v>
      </c>
      <c r="U50" s="22">
        <f t="shared" si="18"/>
        <v>389</v>
      </c>
      <c r="V50" s="22">
        <f t="shared" si="19"/>
        <v>272</v>
      </c>
      <c r="W50" s="22">
        <f t="shared" si="20"/>
        <v>1.4301470588235294</v>
      </c>
      <c r="X50" s="8"/>
    </row>
    <row r="51" spans="2:24" ht="21" customHeight="1" thickBot="1">
      <c r="B51" s="9">
        <v>32</v>
      </c>
      <c r="C51" s="15" t="s">
        <v>43</v>
      </c>
      <c r="D51" s="16">
        <v>14</v>
      </c>
      <c r="E51" s="16">
        <v>92</v>
      </c>
      <c r="F51" s="16">
        <v>61</v>
      </c>
      <c r="G51" s="16">
        <v>1.5082</v>
      </c>
      <c r="H51" s="14">
        <v>74</v>
      </c>
      <c r="I51" s="21">
        <v>72</v>
      </c>
      <c r="J51" s="21">
        <v>93</v>
      </c>
      <c r="K51" s="21">
        <f t="shared" si="14"/>
        <v>0.7741935483870968</v>
      </c>
      <c r="L51" s="21">
        <v>56</v>
      </c>
      <c r="M51" s="21">
        <v>0</v>
      </c>
      <c r="N51" s="22">
        <v>105</v>
      </c>
      <c r="O51" s="22">
        <f t="shared" si="15"/>
        <v>0</v>
      </c>
      <c r="P51" s="22">
        <v>46</v>
      </c>
      <c r="Q51" s="22">
        <v>0</v>
      </c>
      <c r="R51" s="22">
        <v>105</v>
      </c>
      <c r="S51" s="22">
        <f t="shared" si="16"/>
        <v>0</v>
      </c>
      <c r="T51" s="22">
        <f t="shared" si="17"/>
        <v>190</v>
      </c>
      <c r="U51" s="22">
        <f t="shared" si="18"/>
        <v>164</v>
      </c>
      <c r="V51" s="22">
        <f t="shared" si="19"/>
        <v>364</v>
      </c>
      <c r="W51" s="22">
        <f t="shared" si="20"/>
        <v>0.45054945054945056</v>
      </c>
      <c r="X51" s="8"/>
    </row>
    <row r="52" spans="2:24" ht="21" customHeight="1" thickBot="1">
      <c r="B52" s="7">
        <v>41</v>
      </c>
      <c r="C52" s="15" t="s">
        <v>56</v>
      </c>
      <c r="D52" s="16">
        <v>12</v>
      </c>
      <c r="E52" s="16">
        <v>73</v>
      </c>
      <c r="F52" s="16">
        <v>76</v>
      </c>
      <c r="G52" s="16">
        <v>0.9605</v>
      </c>
      <c r="H52" s="14">
        <v>60</v>
      </c>
      <c r="I52" s="21">
        <v>88</v>
      </c>
      <c r="J52" s="21">
        <v>87</v>
      </c>
      <c r="K52" s="21">
        <f t="shared" si="14"/>
        <v>1.0114942528735633</v>
      </c>
      <c r="L52" s="21">
        <v>50</v>
      </c>
      <c r="M52" s="21">
        <v>106</v>
      </c>
      <c r="N52" s="22">
        <v>80</v>
      </c>
      <c r="O52" s="22">
        <f t="shared" si="15"/>
        <v>1.325</v>
      </c>
      <c r="P52" s="22">
        <v>56</v>
      </c>
      <c r="Q52" s="22">
        <v>92</v>
      </c>
      <c r="R52" s="22">
        <v>72</v>
      </c>
      <c r="S52" s="22">
        <f t="shared" si="16"/>
        <v>1.2777777777777777</v>
      </c>
      <c r="T52" s="22">
        <f t="shared" si="17"/>
        <v>178</v>
      </c>
      <c r="U52" s="22">
        <f t="shared" si="18"/>
        <v>359</v>
      </c>
      <c r="V52" s="22">
        <f t="shared" si="19"/>
        <v>315</v>
      </c>
      <c r="W52" s="22">
        <f t="shared" si="20"/>
        <v>1.1396825396825396</v>
      </c>
      <c r="X52" s="8"/>
    </row>
    <row r="53" spans="2:24" ht="21" customHeight="1" thickBot="1">
      <c r="B53" s="9">
        <v>37</v>
      </c>
      <c r="C53" s="15" t="s">
        <v>53</v>
      </c>
      <c r="D53" s="16">
        <v>12</v>
      </c>
      <c r="E53" s="16">
        <v>84</v>
      </c>
      <c r="F53" s="16">
        <v>75</v>
      </c>
      <c r="G53" s="16">
        <v>1.12</v>
      </c>
      <c r="H53" s="14">
        <v>62</v>
      </c>
      <c r="I53" s="21">
        <v>89</v>
      </c>
      <c r="J53" s="21">
        <v>85</v>
      </c>
      <c r="K53" s="21">
        <f t="shared" si="14"/>
        <v>1.0470588235294118</v>
      </c>
      <c r="L53" s="21">
        <v>52</v>
      </c>
      <c r="M53" s="21">
        <v>79</v>
      </c>
      <c r="N53" s="22">
        <v>78</v>
      </c>
      <c r="O53" s="22">
        <f t="shared" si="15"/>
        <v>1.0128205128205128</v>
      </c>
      <c r="P53" s="22">
        <v>50</v>
      </c>
      <c r="Q53" s="22">
        <v>81</v>
      </c>
      <c r="R53" s="22">
        <v>83</v>
      </c>
      <c r="S53" s="22">
        <f t="shared" si="16"/>
        <v>0.9759036144578314</v>
      </c>
      <c r="T53" s="22">
        <f t="shared" si="17"/>
        <v>176</v>
      </c>
      <c r="U53" s="22">
        <f t="shared" si="18"/>
        <v>333</v>
      </c>
      <c r="V53" s="22">
        <f t="shared" si="19"/>
        <v>321</v>
      </c>
      <c r="W53" s="22">
        <f t="shared" si="20"/>
        <v>1.0373831775700935</v>
      </c>
      <c r="X53" s="8"/>
    </row>
    <row r="54" spans="2:24" ht="21" customHeight="1" thickBot="1">
      <c r="B54" s="7">
        <v>44</v>
      </c>
      <c r="C54" s="15" t="s">
        <v>55</v>
      </c>
      <c r="D54" s="16">
        <v>12</v>
      </c>
      <c r="E54" s="16">
        <v>78</v>
      </c>
      <c r="F54" s="16">
        <v>78</v>
      </c>
      <c r="G54" s="16">
        <v>1</v>
      </c>
      <c r="H54" s="14">
        <v>58</v>
      </c>
      <c r="I54" s="21">
        <v>86</v>
      </c>
      <c r="J54" s="21">
        <v>103</v>
      </c>
      <c r="K54" s="21">
        <f t="shared" si="14"/>
        <v>0.8349514563106796</v>
      </c>
      <c r="L54" s="21">
        <v>46</v>
      </c>
      <c r="M54" s="21">
        <v>95</v>
      </c>
      <c r="N54" s="22">
        <v>83</v>
      </c>
      <c r="O54" s="22">
        <f t="shared" si="15"/>
        <v>1.144578313253012</v>
      </c>
      <c r="P54" s="22">
        <v>52</v>
      </c>
      <c r="Q54" s="22">
        <v>86</v>
      </c>
      <c r="R54" s="22">
        <v>80</v>
      </c>
      <c r="S54" s="22">
        <f t="shared" si="16"/>
        <v>1.075</v>
      </c>
      <c r="T54" s="22">
        <f t="shared" si="17"/>
        <v>168</v>
      </c>
      <c r="U54" s="22">
        <f t="shared" si="18"/>
        <v>345</v>
      </c>
      <c r="V54" s="22">
        <f t="shared" si="19"/>
        <v>344</v>
      </c>
      <c r="W54" s="22">
        <f t="shared" si="20"/>
        <v>1.002906976744186</v>
      </c>
      <c r="X54" s="8"/>
    </row>
    <row r="55" spans="2:24" ht="21" customHeight="1" thickBot="1">
      <c r="B55" s="9">
        <v>40</v>
      </c>
      <c r="C55" s="15" t="s">
        <v>59</v>
      </c>
      <c r="D55" s="16">
        <v>12</v>
      </c>
      <c r="E55" s="16">
        <v>77</v>
      </c>
      <c r="F55" s="16">
        <v>89</v>
      </c>
      <c r="G55" s="16">
        <v>0.8652</v>
      </c>
      <c r="H55" s="14">
        <v>62</v>
      </c>
      <c r="I55" s="21">
        <v>94</v>
      </c>
      <c r="J55" s="21">
        <v>91</v>
      </c>
      <c r="K55" s="21">
        <f t="shared" si="14"/>
        <v>1.032967032967033</v>
      </c>
      <c r="L55" s="21">
        <v>50</v>
      </c>
      <c r="M55" s="21">
        <v>76</v>
      </c>
      <c r="N55" s="22">
        <v>96</v>
      </c>
      <c r="O55" s="22">
        <f t="shared" si="15"/>
        <v>0.7916666666666666</v>
      </c>
      <c r="P55" s="22">
        <v>42</v>
      </c>
      <c r="Q55" s="22">
        <v>92</v>
      </c>
      <c r="R55" s="22">
        <v>73</v>
      </c>
      <c r="S55" s="22">
        <f t="shared" si="16"/>
        <v>1.2602739726027397</v>
      </c>
      <c r="T55" s="22">
        <f t="shared" si="17"/>
        <v>166</v>
      </c>
      <c r="U55" s="22">
        <f t="shared" si="18"/>
        <v>339</v>
      </c>
      <c r="V55" s="22">
        <f t="shared" si="19"/>
        <v>349</v>
      </c>
      <c r="W55" s="22">
        <f t="shared" si="20"/>
        <v>0.9713467048710601</v>
      </c>
      <c r="X55" s="8"/>
    </row>
    <row r="56" spans="2:24" ht="21" customHeight="1" thickBot="1">
      <c r="B56" s="7">
        <v>43</v>
      </c>
      <c r="C56" s="15" t="s">
        <v>60</v>
      </c>
      <c r="D56" s="16">
        <v>12</v>
      </c>
      <c r="E56" s="16">
        <v>68</v>
      </c>
      <c r="F56" s="16">
        <v>79</v>
      </c>
      <c r="G56" s="16">
        <v>0.8608</v>
      </c>
      <c r="H56" s="14">
        <v>58</v>
      </c>
      <c r="I56" s="14">
        <v>76</v>
      </c>
      <c r="J56" s="21">
        <v>88</v>
      </c>
      <c r="K56" s="21">
        <f t="shared" si="14"/>
        <v>0.8636363636363636</v>
      </c>
      <c r="L56" s="21">
        <v>48</v>
      </c>
      <c r="M56" s="21">
        <v>92</v>
      </c>
      <c r="N56" s="22">
        <v>75</v>
      </c>
      <c r="O56" s="22">
        <f t="shared" si="15"/>
        <v>1.2266666666666666</v>
      </c>
      <c r="P56" s="22">
        <v>48</v>
      </c>
      <c r="Q56" s="22">
        <v>69</v>
      </c>
      <c r="R56" s="22">
        <v>90</v>
      </c>
      <c r="S56" s="22">
        <f t="shared" si="16"/>
        <v>0.7666666666666667</v>
      </c>
      <c r="T56" s="22">
        <f t="shared" si="17"/>
        <v>166</v>
      </c>
      <c r="U56" s="22">
        <f t="shared" si="18"/>
        <v>305</v>
      </c>
      <c r="V56" s="22">
        <f t="shared" si="19"/>
        <v>332</v>
      </c>
      <c r="W56" s="22">
        <f t="shared" si="20"/>
        <v>0.9186746987951807</v>
      </c>
      <c r="X56" s="8"/>
    </row>
    <row r="57" spans="2:24" ht="21" customHeight="1" thickBot="1">
      <c r="B57" s="9">
        <v>39</v>
      </c>
      <c r="C57" s="15" t="s">
        <v>54</v>
      </c>
      <c r="D57" s="16">
        <v>12</v>
      </c>
      <c r="E57" s="16">
        <v>83</v>
      </c>
      <c r="F57" s="16">
        <v>79</v>
      </c>
      <c r="G57" s="16">
        <v>1.0506</v>
      </c>
      <c r="H57" s="14">
        <v>66</v>
      </c>
      <c r="I57" s="21">
        <v>96</v>
      </c>
      <c r="J57" s="21">
        <v>74</v>
      </c>
      <c r="K57" s="21">
        <f t="shared" si="14"/>
        <v>1.2972972972972974</v>
      </c>
      <c r="L57" s="21">
        <v>46</v>
      </c>
      <c r="M57" s="21">
        <v>77</v>
      </c>
      <c r="N57" s="22">
        <v>105</v>
      </c>
      <c r="O57" s="22">
        <f t="shared" si="15"/>
        <v>0.7333333333333333</v>
      </c>
      <c r="P57" s="22">
        <v>40</v>
      </c>
      <c r="Q57" s="22">
        <v>78</v>
      </c>
      <c r="R57" s="22">
        <v>72</v>
      </c>
      <c r="S57" s="22">
        <f t="shared" si="16"/>
        <v>1.0833333333333333</v>
      </c>
      <c r="T57" s="22">
        <f t="shared" si="17"/>
        <v>164</v>
      </c>
      <c r="U57" s="22">
        <f t="shared" si="18"/>
        <v>334</v>
      </c>
      <c r="V57" s="22">
        <f t="shared" si="19"/>
        <v>330</v>
      </c>
      <c r="W57" s="22">
        <f t="shared" si="20"/>
        <v>1.0121212121212122</v>
      </c>
      <c r="X57" s="8"/>
    </row>
    <row r="58" spans="2:24" ht="21" customHeight="1" thickBot="1">
      <c r="B58" s="7">
        <v>38</v>
      </c>
      <c r="C58" s="15" t="s">
        <v>52</v>
      </c>
      <c r="D58" s="16">
        <v>14</v>
      </c>
      <c r="E58" s="16">
        <v>85</v>
      </c>
      <c r="F58" s="16">
        <v>95</v>
      </c>
      <c r="G58" s="16">
        <v>0.8947</v>
      </c>
      <c r="H58" s="14">
        <v>64</v>
      </c>
      <c r="I58" s="21">
        <v>101</v>
      </c>
      <c r="J58" s="21">
        <v>91</v>
      </c>
      <c r="K58" s="21">
        <f t="shared" si="14"/>
        <v>1.10989010989011</v>
      </c>
      <c r="L58" s="21">
        <v>48</v>
      </c>
      <c r="M58" s="21">
        <v>79</v>
      </c>
      <c r="N58" s="22">
        <v>101</v>
      </c>
      <c r="O58" s="22">
        <f t="shared" si="15"/>
        <v>0.7821782178217822</v>
      </c>
      <c r="P58" s="22">
        <v>38</v>
      </c>
      <c r="Q58" s="22">
        <v>0</v>
      </c>
      <c r="R58" s="22">
        <v>90</v>
      </c>
      <c r="S58" s="22">
        <f t="shared" si="16"/>
        <v>0</v>
      </c>
      <c r="T58" s="22">
        <f t="shared" si="17"/>
        <v>164</v>
      </c>
      <c r="U58" s="22">
        <f t="shared" si="18"/>
        <v>265</v>
      </c>
      <c r="V58" s="22">
        <f t="shared" si="19"/>
        <v>377</v>
      </c>
      <c r="W58" s="22">
        <f t="shared" si="20"/>
        <v>0.7029177718832891</v>
      </c>
      <c r="X58" s="8"/>
    </row>
    <row r="59" spans="2:24" ht="21" customHeight="1" thickBot="1">
      <c r="B59" s="9">
        <v>42</v>
      </c>
      <c r="C59" s="15" t="s">
        <v>47</v>
      </c>
      <c r="D59" s="16">
        <v>14</v>
      </c>
      <c r="E59" s="16">
        <v>73</v>
      </c>
      <c r="F59" s="16">
        <v>63</v>
      </c>
      <c r="G59" s="16">
        <v>1.1587</v>
      </c>
      <c r="H59" s="14">
        <v>60</v>
      </c>
      <c r="I59" s="21">
        <v>80</v>
      </c>
      <c r="J59" s="21">
        <v>81</v>
      </c>
      <c r="K59" s="21">
        <f t="shared" si="14"/>
        <v>0.9876543209876543</v>
      </c>
      <c r="L59" s="21">
        <v>44</v>
      </c>
      <c r="M59" s="21">
        <v>93</v>
      </c>
      <c r="N59" s="22">
        <v>83</v>
      </c>
      <c r="O59" s="22">
        <f t="shared" si="15"/>
        <v>1.1204819277108433</v>
      </c>
      <c r="P59" s="22">
        <v>44</v>
      </c>
      <c r="Q59" s="22">
        <v>93</v>
      </c>
      <c r="R59" s="22">
        <v>65</v>
      </c>
      <c r="S59" s="22">
        <f t="shared" si="16"/>
        <v>1.4307692307692308</v>
      </c>
      <c r="T59" s="22">
        <f t="shared" si="17"/>
        <v>162</v>
      </c>
      <c r="U59" s="22">
        <f t="shared" si="18"/>
        <v>339</v>
      </c>
      <c r="V59" s="22">
        <f t="shared" si="19"/>
        <v>292</v>
      </c>
      <c r="W59" s="22">
        <f t="shared" si="20"/>
        <v>1.1609589041095891</v>
      </c>
      <c r="X59" s="8"/>
    </row>
    <row r="60" spans="2:24" ht="21" customHeight="1" thickBot="1">
      <c r="B60" s="7">
        <v>48</v>
      </c>
      <c r="C60" s="15" t="s">
        <v>62</v>
      </c>
      <c r="D60" s="16">
        <v>12</v>
      </c>
      <c r="E60" s="16">
        <v>81</v>
      </c>
      <c r="F60" s="16">
        <v>98</v>
      </c>
      <c r="G60" s="16">
        <v>0.8265</v>
      </c>
      <c r="H60" s="14">
        <v>52</v>
      </c>
      <c r="I60" s="14">
        <v>105</v>
      </c>
      <c r="J60" s="21">
        <v>52</v>
      </c>
      <c r="K60" s="21">
        <f t="shared" si="14"/>
        <v>2.019230769230769</v>
      </c>
      <c r="L60" s="21">
        <v>40</v>
      </c>
      <c r="M60" s="21">
        <v>102</v>
      </c>
      <c r="N60" s="22">
        <v>73</v>
      </c>
      <c r="O60" s="22">
        <f t="shared" si="15"/>
        <v>1.3972602739726028</v>
      </c>
      <c r="P60" s="22">
        <v>46</v>
      </c>
      <c r="Q60" s="22">
        <v>103</v>
      </c>
      <c r="R60" s="22">
        <v>68</v>
      </c>
      <c r="S60" s="22">
        <f t="shared" si="16"/>
        <v>1.5147058823529411</v>
      </c>
      <c r="T60" s="22">
        <f t="shared" si="17"/>
        <v>150</v>
      </c>
      <c r="U60" s="22">
        <f t="shared" si="18"/>
        <v>391</v>
      </c>
      <c r="V60" s="22">
        <f t="shared" si="19"/>
        <v>291</v>
      </c>
      <c r="W60" s="22">
        <f t="shared" si="20"/>
        <v>1.3436426116838487</v>
      </c>
      <c r="X60" s="8"/>
    </row>
    <row r="61" spans="2:24" ht="21" customHeight="1" thickBot="1">
      <c r="B61" s="9">
        <v>45</v>
      </c>
      <c r="C61" s="15" t="s">
        <v>49</v>
      </c>
      <c r="D61" s="16">
        <v>14</v>
      </c>
      <c r="E61" s="16">
        <v>81</v>
      </c>
      <c r="F61" s="16">
        <v>77</v>
      </c>
      <c r="G61" s="16">
        <v>1.0519</v>
      </c>
      <c r="H61" s="14">
        <v>56</v>
      </c>
      <c r="I61" s="21">
        <v>69</v>
      </c>
      <c r="J61" s="21">
        <v>107</v>
      </c>
      <c r="K61" s="21">
        <f t="shared" si="14"/>
        <v>0.6448598130841121</v>
      </c>
      <c r="L61" s="21">
        <v>42</v>
      </c>
      <c r="M61" s="21">
        <v>91</v>
      </c>
      <c r="N61" s="22">
        <v>96</v>
      </c>
      <c r="O61" s="22">
        <f t="shared" si="15"/>
        <v>0.9479166666666666</v>
      </c>
      <c r="P61" s="22">
        <v>38</v>
      </c>
      <c r="Q61" s="22">
        <v>0</v>
      </c>
      <c r="R61" s="22">
        <v>90</v>
      </c>
      <c r="S61" s="22">
        <f t="shared" si="16"/>
        <v>0</v>
      </c>
      <c r="T61" s="22">
        <f t="shared" si="17"/>
        <v>150</v>
      </c>
      <c r="U61" s="22">
        <f t="shared" si="18"/>
        <v>241</v>
      </c>
      <c r="V61" s="22">
        <f t="shared" si="19"/>
        <v>370</v>
      </c>
      <c r="W61" s="22">
        <f t="shared" si="20"/>
        <v>0.6513513513513514</v>
      </c>
      <c r="X61" s="8"/>
    </row>
    <row r="62" spans="2:24" ht="21" customHeight="1" thickBot="1">
      <c r="B62" s="7">
        <v>50</v>
      </c>
      <c r="C62" s="15" t="s">
        <v>68</v>
      </c>
      <c r="D62" s="16">
        <v>10</v>
      </c>
      <c r="E62" s="16">
        <v>0</v>
      </c>
      <c r="F62" s="16">
        <v>99</v>
      </c>
      <c r="G62" s="16">
        <v>0.7071</v>
      </c>
      <c r="H62" s="14">
        <v>52</v>
      </c>
      <c r="I62" s="14">
        <v>105</v>
      </c>
      <c r="J62" s="22">
        <v>39</v>
      </c>
      <c r="K62" s="21">
        <f t="shared" si="14"/>
        <v>2.6923076923076925</v>
      </c>
      <c r="L62" s="22">
        <v>38</v>
      </c>
      <c r="M62" s="22">
        <v>98</v>
      </c>
      <c r="N62" s="22">
        <v>74</v>
      </c>
      <c r="O62" s="22">
        <f t="shared" si="15"/>
        <v>1.3243243243243243</v>
      </c>
      <c r="P62" s="22">
        <v>48</v>
      </c>
      <c r="Q62" s="22">
        <v>100</v>
      </c>
      <c r="R62" s="22">
        <v>65</v>
      </c>
      <c r="S62" s="22">
        <f t="shared" si="16"/>
        <v>1.5384615384615385</v>
      </c>
      <c r="T62" s="22">
        <f t="shared" si="17"/>
        <v>148</v>
      </c>
      <c r="U62" s="22">
        <f t="shared" si="18"/>
        <v>303</v>
      </c>
      <c r="V62" s="22">
        <f t="shared" si="19"/>
        <v>277</v>
      </c>
      <c r="W62" s="22">
        <f t="shared" si="20"/>
        <v>1.0938628158844765</v>
      </c>
      <c r="X62" s="8"/>
    </row>
    <row r="63" spans="2:24" ht="21" customHeight="1" thickBot="1">
      <c r="B63" s="9">
        <v>52</v>
      </c>
      <c r="C63" s="15" t="s">
        <v>71</v>
      </c>
      <c r="D63" s="16">
        <v>10</v>
      </c>
      <c r="E63" s="16">
        <v>63</v>
      </c>
      <c r="F63" s="16">
        <v>98</v>
      </c>
      <c r="G63" s="16">
        <v>0.6429</v>
      </c>
      <c r="H63" s="14">
        <v>48</v>
      </c>
      <c r="I63" s="14">
        <v>94</v>
      </c>
      <c r="J63" s="22">
        <v>73</v>
      </c>
      <c r="K63" s="21">
        <f t="shared" si="14"/>
        <v>1.2876712328767124</v>
      </c>
      <c r="L63" s="22">
        <v>36</v>
      </c>
      <c r="M63" s="22">
        <v>94</v>
      </c>
      <c r="N63" s="22">
        <v>76</v>
      </c>
      <c r="O63" s="22">
        <f t="shared" si="15"/>
        <v>1.236842105263158</v>
      </c>
      <c r="P63" s="22">
        <v>50</v>
      </c>
      <c r="Q63" s="22">
        <v>102</v>
      </c>
      <c r="R63" s="22">
        <v>60</v>
      </c>
      <c r="S63" s="22">
        <f t="shared" si="16"/>
        <v>1.7</v>
      </c>
      <c r="T63" s="22">
        <f t="shared" si="17"/>
        <v>144</v>
      </c>
      <c r="U63" s="22">
        <f t="shared" si="18"/>
        <v>353</v>
      </c>
      <c r="V63" s="22">
        <f t="shared" si="19"/>
        <v>307</v>
      </c>
      <c r="W63" s="22">
        <f t="shared" si="20"/>
        <v>1.1498371335504887</v>
      </c>
      <c r="X63" s="8"/>
    </row>
    <row r="64" spans="2:24" ht="21" customHeight="1" thickBot="1">
      <c r="B64" s="7">
        <v>46</v>
      </c>
      <c r="C64" s="15" t="s">
        <v>58</v>
      </c>
      <c r="D64" s="16">
        <v>12</v>
      </c>
      <c r="E64" s="16">
        <v>73</v>
      </c>
      <c r="F64" s="16">
        <v>80</v>
      </c>
      <c r="G64" s="16">
        <v>0.9125</v>
      </c>
      <c r="H64" s="14">
        <v>56</v>
      </c>
      <c r="I64" s="21">
        <v>75</v>
      </c>
      <c r="J64" s="21">
        <v>104</v>
      </c>
      <c r="K64" s="21">
        <f t="shared" si="14"/>
        <v>0.7211538461538461</v>
      </c>
      <c r="L64" s="21">
        <v>40</v>
      </c>
      <c r="M64" s="21">
        <v>80</v>
      </c>
      <c r="N64" s="22">
        <v>98</v>
      </c>
      <c r="O64" s="22">
        <f t="shared" si="15"/>
        <v>0.8163265306122449</v>
      </c>
      <c r="P64" s="22">
        <v>36</v>
      </c>
      <c r="Q64" s="22">
        <v>94</v>
      </c>
      <c r="R64" s="22">
        <v>59</v>
      </c>
      <c r="S64" s="22">
        <f t="shared" si="16"/>
        <v>1.5932203389830508</v>
      </c>
      <c r="T64" s="22">
        <f t="shared" si="17"/>
        <v>144</v>
      </c>
      <c r="U64" s="22">
        <f t="shared" si="18"/>
        <v>322</v>
      </c>
      <c r="V64" s="22">
        <f t="shared" si="19"/>
        <v>341</v>
      </c>
      <c r="W64" s="22">
        <f t="shared" si="20"/>
        <v>0.9442815249266863</v>
      </c>
      <c r="X64" s="8"/>
    </row>
    <row r="65" spans="2:24" ht="21" customHeight="1" thickBot="1">
      <c r="B65" s="9">
        <v>47</v>
      </c>
      <c r="C65" s="15" t="s">
        <v>50</v>
      </c>
      <c r="D65" s="16">
        <v>14</v>
      </c>
      <c r="E65" s="16">
        <v>81</v>
      </c>
      <c r="F65" s="16">
        <v>86</v>
      </c>
      <c r="G65" s="16">
        <v>0.9419</v>
      </c>
      <c r="H65" s="14">
        <v>54</v>
      </c>
      <c r="I65" s="21">
        <v>88</v>
      </c>
      <c r="J65" s="21">
        <v>107</v>
      </c>
      <c r="K65" s="21">
        <f t="shared" si="14"/>
        <v>0.822429906542056</v>
      </c>
      <c r="L65" s="21">
        <v>38</v>
      </c>
      <c r="M65" s="21">
        <v>76</v>
      </c>
      <c r="N65" s="22">
        <v>97</v>
      </c>
      <c r="O65" s="22">
        <f t="shared" si="15"/>
        <v>0.7835051546391752</v>
      </c>
      <c r="P65" s="22">
        <v>30</v>
      </c>
      <c r="Q65" s="22">
        <v>80</v>
      </c>
      <c r="R65" s="22">
        <v>92</v>
      </c>
      <c r="S65" s="22">
        <f t="shared" si="16"/>
        <v>0.8695652173913043</v>
      </c>
      <c r="T65" s="22">
        <f t="shared" si="17"/>
        <v>136</v>
      </c>
      <c r="U65" s="22">
        <f t="shared" si="18"/>
        <v>325</v>
      </c>
      <c r="V65" s="22">
        <f t="shared" si="19"/>
        <v>382</v>
      </c>
      <c r="W65" s="22">
        <f t="shared" si="20"/>
        <v>0.8507853403141361</v>
      </c>
      <c r="X65" s="8"/>
    </row>
    <row r="66" spans="2:24" ht="21" customHeight="1" thickBot="1">
      <c r="B66" s="7">
        <v>53</v>
      </c>
      <c r="C66" s="15" t="s">
        <v>74</v>
      </c>
      <c r="D66" s="16">
        <v>8</v>
      </c>
      <c r="E66" s="16">
        <v>62</v>
      </c>
      <c r="F66" s="16">
        <v>94</v>
      </c>
      <c r="G66" s="16">
        <v>0.6596</v>
      </c>
      <c r="H66" s="14">
        <v>50</v>
      </c>
      <c r="I66" s="14">
        <v>104</v>
      </c>
      <c r="J66" s="22">
        <v>63</v>
      </c>
      <c r="K66" s="21">
        <f t="shared" si="14"/>
        <v>1.6507936507936507</v>
      </c>
      <c r="L66" s="22">
        <v>34</v>
      </c>
      <c r="M66" s="22">
        <v>96</v>
      </c>
      <c r="N66" s="22">
        <v>84</v>
      </c>
      <c r="O66" s="22">
        <f t="shared" si="15"/>
        <v>1.1428571428571428</v>
      </c>
      <c r="P66" s="22">
        <v>38</v>
      </c>
      <c r="Q66" s="22">
        <v>106</v>
      </c>
      <c r="R66" s="22">
        <v>63</v>
      </c>
      <c r="S66" s="22">
        <f t="shared" si="16"/>
        <v>1.6825396825396826</v>
      </c>
      <c r="T66" s="22">
        <f t="shared" si="17"/>
        <v>130</v>
      </c>
      <c r="U66" s="22">
        <f t="shared" si="18"/>
        <v>368</v>
      </c>
      <c r="V66" s="22">
        <f t="shared" si="19"/>
        <v>304</v>
      </c>
      <c r="W66" s="22">
        <f t="shared" si="20"/>
        <v>1.2105263157894737</v>
      </c>
      <c r="X66" s="8"/>
    </row>
    <row r="67" spans="2:24" ht="21" customHeight="1" thickBot="1">
      <c r="B67" s="9">
        <v>49</v>
      </c>
      <c r="C67" s="15" t="s">
        <v>57</v>
      </c>
      <c r="D67" s="16">
        <v>12</v>
      </c>
      <c r="E67" s="16">
        <v>74</v>
      </c>
      <c r="F67" s="16">
        <v>78</v>
      </c>
      <c r="G67" s="16">
        <v>0.9487</v>
      </c>
      <c r="H67" s="14">
        <v>54</v>
      </c>
      <c r="I67" s="21">
        <v>64</v>
      </c>
      <c r="J67" s="21">
        <v>107</v>
      </c>
      <c r="K67" s="21">
        <f t="shared" si="14"/>
        <v>0.5981308411214953</v>
      </c>
      <c r="L67" s="21">
        <v>36</v>
      </c>
      <c r="M67" s="21">
        <v>78</v>
      </c>
      <c r="N67" s="22">
        <v>99</v>
      </c>
      <c r="O67" s="22">
        <f t="shared" si="15"/>
        <v>0.7878787878787878</v>
      </c>
      <c r="P67" s="22">
        <v>28</v>
      </c>
      <c r="Q67" s="22">
        <v>69</v>
      </c>
      <c r="R67" s="22">
        <v>93</v>
      </c>
      <c r="S67" s="22">
        <f t="shared" si="16"/>
        <v>0.7419354838709677</v>
      </c>
      <c r="T67" s="22">
        <f t="shared" si="17"/>
        <v>130</v>
      </c>
      <c r="U67" s="22">
        <f t="shared" si="18"/>
        <v>285</v>
      </c>
      <c r="V67" s="22">
        <f t="shared" si="19"/>
        <v>377</v>
      </c>
      <c r="W67" s="22">
        <f t="shared" si="20"/>
        <v>0.7559681697612732</v>
      </c>
      <c r="X67" s="8"/>
    </row>
    <row r="68" spans="2:24" ht="21" customHeight="1" thickBot="1">
      <c r="B68" s="7">
        <v>51</v>
      </c>
      <c r="C68" s="15" t="s">
        <v>61</v>
      </c>
      <c r="D68" s="16">
        <v>12</v>
      </c>
      <c r="E68" s="16">
        <v>67</v>
      </c>
      <c r="F68" s="16">
        <v>80</v>
      </c>
      <c r="G68" s="16">
        <v>0.8375</v>
      </c>
      <c r="H68" s="14">
        <v>50</v>
      </c>
      <c r="I68" s="14">
        <v>101</v>
      </c>
      <c r="J68" s="21">
        <v>42</v>
      </c>
      <c r="K68" s="21">
        <f t="shared" si="14"/>
        <v>2.4047619047619047</v>
      </c>
      <c r="L68" s="21">
        <v>32</v>
      </c>
      <c r="M68" s="21">
        <v>99</v>
      </c>
      <c r="N68" s="22">
        <v>84</v>
      </c>
      <c r="O68" s="22">
        <f t="shared" si="15"/>
        <v>1.1785714285714286</v>
      </c>
      <c r="P68" s="22">
        <v>34</v>
      </c>
      <c r="Q68" s="22">
        <v>98</v>
      </c>
      <c r="R68" s="22">
        <v>66</v>
      </c>
      <c r="S68" s="22">
        <f t="shared" si="16"/>
        <v>1.4848484848484849</v>
      </c>
      <c r="T68" s="22">
        <f t="shared" si="17"/>
        <v>128</v>
      </c>
      <c r="U68" s="22">
        <f t="shared" si="18"/>
        <v>365</v>
      </c>
      <c r="V68" s="22">
        <f t="shared" si="19"/>
        <v>272</v>
      </c>
      <c r="W68" s="22">
        <f t="shared" si="20"/>
        <v>1.3419117647058822</v>
      </c>
      <c r="X68" s="8"/>
    </row>
    <row r="69" spans="2:24" ht="21" customHeight="1" thickBot="1">
      <c r="B69" s="9">
        <v>56</v>
      </c>
      <c r="C69" s="15" t="s">
        <v>63</v>
      </c>
      <c r="D69" s="16">
        <v>10</v>
      </c>
      <c r="E69" s="16">
        <v>85</v>
      </c>
      <c r="F69" s="16">
        <v>85</v>
      </c>
      <c r="G69" s="16">
        <v>1</v>
      </c>
      <c r="H69" s="14">
        <v>44</v>
      </c>
      <c r="I69" s="14">
        <v>92</v>
      </c>
      <c r="J69" s="21">
        <v>83</v>
      </c>
      <c r="K69" s="21">
        <f t="shared" si="14"/>
        <v>1.108433734939759</v>
      </c>
      <c r="L69" s="21">
        <v>30</v>
      </c>
      <c r="M69" s="21">
        <v>105</v>
      </c>
      <c r="N69" s="22">
        <v>23</v>
      </c>
      <c r="O69" s="22">
        <f t="shared" si="15"/>
        <v>4.565217391304348</v>
      </c>
      <c r="P69" s="22">
        <v>40</v>
      </c>
      <c r="Q69" s="22">
        <v>102</v>
      </c>
      <c r="R69" s="22">
        <v>53</v>
      </c>
      <c r="S69" s="22">
        <f t="shared" si="16"/>
        <v>1.9245283018867925</v>
      </c>
      <c r="T69" s="22">
        <f t="shared" si="17"/>
        <v>124</v>
      </c>
      <c r="U69" s="22">
        <f t="shared" si="18"/>
        <v>384</v>
      </c>
      <c r="V69" s="22">
        <f t="shared" si="19"/>
        <v>244</v>
      </c>
      <c r="W69" s="22">
        <f t="shared" si="20"/>
        <v>1.5737704918032787</v>
      </c>
      <c r="X69" s="8"/>
    </row>
    <row r="70" spans="2:24" ht="21" customHeight="1" thickBot="1">
      <c r="B70" s="7">
        <v>57</v>
      </c>
      <c r="C70" s="15" t="s">
        <v>72</v>
      </c>
      <c r="D70" s="16">
        <v>10</v>
      </c>
      <c r="E70" s="16">
        <v>50</v>
      </c>
      <c r="F70" s="16">
        <v>100</v>
      </c>
      <c r="G70" s="16">
        <v>0.5</v>
      </c>
      <c r="H70" s="14">
        <v>44</v>
      </c>
      <c r="I70" s="14">
        <v>84</v>
      </c>
      <c r="J70" s="22">
        <v>73</v>
      </c>
      <c r="K70" s="21">
        <f t="shared" si="14"/>
        <v>1.1506849315068493</v>
      </c>
      <c r="L70" s="22">
        <v>28</v>
      </c>
      <c r="M70" s="22">
        <v>97</v>
      </c>
      <c r="N70" s="22">
        <v>41</v>
      </c>
      <c r="O70" s="22">
        <f t="shared" si="15"/>
        <v>2.3658536585365852</v>
      </c>
      <c r="P70" s="22">
        <v>32</v>
      </c>
      <c r="Q70" s="22">
        <v>67</v>
      </c>
      <c r="R70" s="22">
        <v>85</v>
      </c>
      <c r="S70" s="22">
        <f t="shared" si="16"/>
        <v>0.788235294117647</v>
      </c>
      <c r="T70" s="22">
        <f t="shared" si="17"/>
        <v>114</v>
      </c>
      <c r="U70" s="22">
        <f t="shared" si="18"/>
        <v>298</v>
      </c>
      <c r="V70" s="22">
        <f t="shared" si="19"/>
        <v>299</v>
      </c>
      <c r="W70" s="22">
        <f t="shared" si="20"/>
        <v>0.9966555183946488</v>
      </c>
      <c r="X70" s="8"/>
    </row>
    <row r="71" spans="2:24" ht="21" customHeight="1" thickBot="1">
      <c r="B71" s="9">
        <v>54</v>
      </c>
      <c r="C71" s="15" t="s">
        <v>69</v>
      </c>
      <c r="D71" s="16">
        <v>10</v>
      </c>
      <c r="E71" s="16">
        <v>58</v>
      </c>
      <c r="F71" s="16">
        <v>85</v>
      </c>
      <c r="G71" s="16">
        <v>0.6824</v>
      </c>
      <c r="H71" s="14">
        <v>48</v>
      </c>
      <c r="I71" s="14">
        <v>91</v>
      </c>
      <c r="J71" s="22">
        <v>65</v>
      </c>
      <c r="K71" s="21">
        <f t="shared" si="14"/>
        <v>1.4</v>
      </c>
      <c r="L71" s="22">
        <v>28</v>
      </c>
      <c r="M71" s="22">
        <v>76</v>
      </c>
      <c r="N71" s="22">
        <v>103</v>
      </c>
      <c r="O71" s="22">
        <f t="shared" si="15"/>
        <v>0.7378640776699029</v>
      </c>
      <c r="P71" s="22">
        <v>28</v>
      </c>
      <c r="Q71" s="22">
        <v>96</v>
      </c>
      <c r="R71" s="22">
        <v>74</v>
      </c>
      <c r="S71" s="22">
        <f t="shared" si="16"/>
        <v>1.2972972972972974</v>
      </c>
      <c r="T71" s="22">
        <f t="shared" si="17"/>
        <v>114</v>
      </c>
      <c r="U71" s="22">
        <f t="shared" si="18"/>
        <v>321</v>
      </c>
      <c r="V71" s="22">
        <f t="shared" si="19"/>
        <v>327</v>
      </c>
      <c r="W71" s="22">
        <f t="shared" si="20"/>
        <v>0.981651376146789</v>
      </c>
      <c r="X71" s="8"/>
    </row>
    <row r="72" spans="2:24" ht="21" customHeight="1" thickBot="1">
      <c r="B72" s="7">
        <v>55</v>
      </c>
      <c r="C72" s="15" t="s">
        <v>70</v>
      </c>
      <c r="D72" s="16">
        <v>10</v>
      </c>
      <c r="E72" s="16">
        <v>57</v>
      </c>
      <c r="F72" s="16">
        <v>87</v>
      </c>
      <c r="G72" s="16">
        <v>0.6552</v>
      </c>
      <c r="H72" s="14">
        <v>46</v>
      </c>
      <c r="I72" s="14">
        <v>79</v>
      </c>
      <c r="J72" s="22">
        <v>88</v>
      </c>
      <c r="K72" s="21">
        <f t="shared" si="14"/>
        <v>0.8977272727272727</v>
      </c>
      <c r="L72" s="22">
        <v>30</v>
      </c>
      <c r="M72" s="22">
        <v>75</v>
      </c>
      <c r="N72" s="22">
        <v>91</v>
      </c>
      <c r="O72" s="22">
        <f t="shared" si="15"/>
        <v>0.8241758241758241</v>
      </c>
      <c r="P72" s="22">
        <v>26</v>
      </c>
      <c r="Q72" s="22">
        <v>90</v>
      </c>
      <c r="R72" s="22">
        <v>72</v>
      </c>
      <c r="S72" s="22">
        <f t="shared" si="16"/>
        <v>1.25</v>
      </c>
      <c r="T72" s="22">
        <f t="shared" si="17"/>
        <v>112</v>
      </c>
      <c r="U72" s="22">
        <f t="shared" si="18"/>
        <v>301</v>
      </c>
      <c r="V72" s="22">
        <f t="shared" si="19"/>
        <v>338</v>
      </c>
      <c r="W72" s="22">
        <f t="shared" si="20"/>
        <v>0.8905325443786982</v>
      </c>
      <c r="X72" s="8"/>
    </row>
    <row r="73" spans="2:24" ht="21" customHeight="1" thickBot="1">
      <c r="B73" s="9">
        <v>59</v>
      </c>
      <c r="C73" s="15" t="s">
        <v>67</v>
      </c>
      <c r="D73" s="16">
        <v>10</v>
      </c>
      <c r="E73" s="16">
        <v>59</v>
      </c>
      <c r="F73" s="16">
        <v>75</v>
      </c>
      <c r="G73" s="16">
        <v>0.7867</v>
      </c>
      <c r="H73" s="14">
        <v>42</v>
      </c>
      <c r="I73" s="14">
        <v>79</v>
      </c>
      <c r="J73" s="21">
        <v>98</v>
      </c>
      <c r="K73" s="21">
        <f t="shared" si="14"/>
        <v>0.8061224489795918</v>
      </c>
      <c r="L73" s="21">
        <v>26</v>
      </c>
      <c r="M73" s="21">
        <v>99</v>
      </c>
      <c r="N73" s="22">
        <v>39</v>
      </c>
      <c r="O73" s="22">
        <f t="shared" si="15"/>
        <v>2.5384615384615383</v>
      </c>
      <c r="P73" s="22">
        <v>26</v>
      </c>
      <c r="Q73" s="22">
        <v>0</v>
      </c>
      <c r="R73" s="22">
        <v>105</v>
      </c>
      <c r="S73" s="22">
        <f t="shared" si="16"/>
        <v>0</v>
      </c>
      <c r="T73" s="22">
        <f t="shared" si="17"/>
        <v>104</v>
      </c>
      <c r="U73" s="22">
        <f t="shared" si="18"/>
        <v>237</v>
      </c>
      <c r="V73" s="22">
        <f t="shared" si="19"/>
        <v>317</v>
      </c>
      <c r="W73" s="22">
        <f t="shared" si="20"/>
        <v>0.7476340694006309</v>
      </c>
      <c r="X73" s="8"/>
    </row>
    <row r="74" spans="2:24" ht="21" customHeight="1" thickBot="1">
      <c r="B74" s="7">
        <v>58</v>
      </c>
      <c r="C74" s="15" t="s">
        <v>65</v>
      </c>
      <c r="D74" s="16">
        <v>10</v>
      </c>
      <c r="E74" s="16">
        <v>74</v>
      </c>
      <c r="F74" s="16">
        <v>85</v>
      </c>
      <c r="G74" s="16">
        <v>0.8706</v>
      </c>
      <c r="H74" s="14">
        <v>46</v>
      </c>
      <c r="I74" s="14">
        <v>79</v>
      </c>
      <c r="J74" s="21">
        <v>66</v>
      </c>
      <c r="K74" s="21">
        <f t="shared" si="14"/>
        <v>1.196969696969697</v>
      </c>
      <c r="L74" s="21">
        <v>26</v>
      </c>
      <c r="M74" s="21">
        <v>50</v>
      </c>
      <c r="N74" s="22">
        <v>105</v>
      </c>
      <c r="O74" s="22">
        <f t="shared" si="15"/>
        <v>0.47619047619047616</v>
      </c>
      <c r="P74" s="22">
        <v>18</v>
      </c>
      <c r="Q74" s="22">
        <v>52</v>
      </c>
      <c r="R74" s="22">
        <v>107</v>
      </c>
      <c r="S74" s="22">
        <f t="shared" si="16"/>
        <v>0.48598130841121495</v>
      </c>
      <c r="T74" s="22">
        <f t="shared" si="17"/>
        <v>100</v>
      </c>
      <c r="U74" s="22">
        <f t="shared" si="18"/>
        <v>255</v>
      </c>
      <c r="V74" s="22">
        <f t="shared" si="19"/>
        <v>363</v>
      </c>
      <c r="W74" s="22">
        <f t="shared" si="20"/>
        <v>0.7024793388429752</v>
      </c>
      <c r="X74" s="8"/>
    </row>
    <row r="75" spans="2:24" ht="21" customHeight="1" thickBot="1">
      <c r="B75" s="9">
        <v>65</v>
      </c>
      <c r="C75" s="15" t="s">
        <v>85</v>
      </c>
      <c r="D75" s="16">
        <v>6</v>
      </c>
      <c r="E75" s="16">
        <v>47</v>
      </c>
      <c r="F75" s="16">
        <v>105</v>
      </c>
      <c r="G75" s="16">
        <v>0.4476</v>
      </c>
      <c r="H75" s="14">
        <v>36</v>
      </c>
      <c r="I75" s="14">
        <v>102</v>
      </c>
      <c r="J75" s="22">
        <v>41</v>
      </c>
      <c r="K75" s="21">
        <f t="shared" si="14"/>
        <v>2.4878048780487805</v>
      </c>
      <c r="L75" s="22">
        <v>20</v>
      </c>
      <c r="M75" s="22">
        <v>153</v>
      </c>
      <c r="N75" s="22">
        <v>61</v>
      </c>
      <c r="O75" s="22">
        <f t="shared" si="15"/>
        <v>2.5081967213114753</v>
      </c>
      <c r="P75" s="22">
        <v>30</v>
      </c>
      <c r="Q75" s="22">
        <v>105</v>
      </c>
      <c r="R75" s="22">
        <v>41</v>
      </c>
      <c r="S75" s="22">
        <f t="shared" si="16"/>
        <v>2.5609756097560976</v>
      </c>
      <c r="T75" s="22">
        <f t="shared" si="17"/>
        <v>92</v>
      </c>
      <c r="U75" s="22">
        <f t="shared" si="18"/>
        <v>407</v>
      </c>
      <c r="V75" s="22">
        <f t="shared" si="19"/>
        <v>248</v>
      </c>
      <c r="W75" s="22">
        <f t="shared" si="20"/>
        <v>1.6411290322580645</v>
      </c>
      <c r="X75" s="8"/>
    </row>
    <row r="76" spans="2:24" ht="24" thickBot="1">
      <c r="B76" s="7">
        <v>60</v>
      </c>
      <c r="C76" s="15" t="s">
        <v>75</v>
      </c>
      <c r="D76" s="16">
        <v>8</v>
      </c>
      <c r="E76" s="16">
        <v>56</v>
      </c>
      <c r="F76" s="16">
        <v>90</v>
      </c>
      <c r="G76" s="16">
        <v>0.6222</v>
      </c>
      <c r="H76" s="14">
        <v>38</v>
      </c>
      <c r="I76" s="14">
        <v>52</v>
      </c>
      <c r="J76" s="22">
        <v>105</v>
      </c>
      <c r="K76" s="21">
        <f t="shared" si="14"/>
        <v>0.49523809523809526</v>
      </c>
      <c r="L76" s="22">
        <v>24</v>
      </c>
      <c r="M76" s="22">
        <v>89</v>
      </c>
      <c r="N76" s="22">
        <v>47</v>
      </c>
      <c r="O76" s="22">
        <f t="shared" si="15"/>
        <v>1.8936170212765957</v>
      </c>
      <c r="P76" s="22">
        <v>20</v>
      </c>
      <c r="Q76" s="22">
        <v>71</v>
      </c>
      <c r="R76" s="22">
        <v>91</v>
      </c>
      <c r="S76" s="22">
        <f t="shared" si="16"/>
        <v>0.7802197802197802</v>
      </c>
      <c r="T76" s="22">
        <f t="shared" si="17"/>
        <v>90</v>
      </c>
      <c r="U76" s="22">
        <f t="shared" si="18"/>
        <v>268</v>
      </c>
      <c r="V76" s="22">
        <f t="shared" si="19"/>
        <v>333</v>
      </c>
      <c r="W76" s="22">
        <f t="shared" si="20"/>
        <v>0.8048048048048048</v>
      </c>
      <c r="X76" s="8"/>
    </row>
    <row r="77" spans="2:24" ht="24" thickBot="1">
      <c r="B77" s="9">
        <v>61</v>
      </c>
      <c r="C77" s="15" t="s">
        <v>76</v>
      </c>
      <c r="D77" s="16">
        <v>8</v>
      </c>
      <c r="E77" s="16">
        <v>55</v>
      </c>
      <c r="F77" s="16">
        <v>90</v>
      </c>
      <c r="G77" s="16">
        <v>0.6111</v>
      </c>
      <c r="H77" s="14">
        <v>42</v>
      </c>
      <c r="I77" s="14">
        <v>79</v>
      </c>
      <c r="J77" s="22">
        <v>74</v>
      </c>
      <c r="K77" s="21">
        <f t="shared" si="14"/>
        <v>1.0675675675675675</v>
      </c>
      <c r="L77" s="22">
        <v>18</v>
      </c>
      <c r="M77" s="22">
        <v>0</v>
      </c>
      <c r="N77" s="22">
        <v>60</v>
      </c>
      <c r="O77" s="22">
        <f t="shared" si="15"/>
        <v>0</v>
      </c>
      <c r="P77" s="22">
        <v>19</v>
      </c>
      <c r="Q77" s="22">
        <v>86</v>
      </c>
      <c r="R77" s="22">
        <v>50</v>
      </c>
      <c r="S77" s="22">
        <f t="shared" si="16"/>
        <v>1.72</v>
      </c>
      <c r="T77" s="22">
        <f t="shared" si="17"/>
        <v>87</v>
      </c>
      <c r="U77" s="22">
        <f t="shared" si="18"/>
        <v>220</v>
      </c>
      <c r="V77" s="22">
        <f t="shared" si="19"/>
        <v>274</v>
      </c>
      <c r="W77" s="22">
        <f t="shared" si="20"/>
        <v>0.8029197080291971</v>
      </c>
      <c r="X77" s="8"/>
    </row>
    <row r="78" spans="2:24" ht="24" thickBot="1">
      <c r="B78" s="7">
        <v>63</v>
      </c>
      <c r="C78" s="15" t="s">
        <v>64</v>
      </c>
      <c r="D78" s="16">
        <v>10</v>
      </c>
      <c r="E78" s="16">
        <v>79</v>
      </c>
      <c r="F78" s="16">
        <v>84</v>
      </c>
      <c r="G78" s="16">
        <v>0.94</v>
      </c>
      <c r="H78" s="14">
        <v>38</v>
      </c>
      <c r="I78" s="14">
        <v>0</v>
      </c>
      <c r="J78" s="21">
        <v>90</v>
      </c>
      <c r="K78" s="21">
        <f t="shared" si="14"/>
        <v>0</v>
      </c>
      <c r="L78" s="21">
        <v>18</v>
      </c>
      <c r="M78" s="21">
        <v>0</v>
      </c>
      <c r="N78" s="22">
        <v>60</v>
      </c>
      <c r="O78" s="22">
        <f t="shared" si="15"/>
        <v>0</v>
      </c>
      <c r="P78" s="22">
        <v>18</v>
      </c>
      <c r="Q78" s="22">
        <v>84</v>
      </c>
      <c r="R78" s="22">
        <v>62</v>
      </c>
      <c r="S78" s="22">
        <f t="shared" si="16"/>
        <v>1.3548387096774193</v>
      </c>
      <c r="T78" s="22">
        <f t="shared" si="17"/>
        <v>84</v>
      </c>
      <c r="U78" s="22">
        <f t="shared" si="18"/>
        <v>163</v>
      </c>
      <c r="V78" s="22">
        <f t="shared" si="19"/>
        <v>296</v>
      </c>
      <c r="W78" s="22">
        <f t="shared" si="20"/>
        <v>0.5506756756756757</v>
      </c>
      <c r="X78" s="8"/>
    </row>
    <row r="79" spans="2:24" ht="24" thickBot="1">
      <c r="B79" s="9">
        <v>64</v>
      </c>
      <c r="C79" s="15" t="s">
        <v>73</v>
      </c>
      <c r="D79" s="16">
        <v>8</v>
      </c>
      <c r="E79" s="16">
        <v>71</v>
      </c>
      <c r="F79" s="16">
        <v>101</v>
      </c>
      <c r="G79" s="16">
        <v>0.703</v>
      </c>
      <c r="H79" s="14">
        <v>38</v>
      </c>
      <c r="I79" s="14">
        <v>0</v>
      </c>
      <c r="J79" s="22">
        <v>90</v>
      </c>
      <c r="K79" s="21">
        <f t="shared" si="14"/>
        <v>0</v>
      </c>
      <c r="L79" s="22">
        <v>18</v>
      </c>
      <c r="M79" s="22">
        <v>0</v>
      </c>
      <c r="N79" s="22">
        <v>60</v>
      </c>
      <c r="O79" s="22">
        <f t="shared" si="15"/>
        <v>0</v>
      </c>
      <c r="P79" s="22">
        <v>20</v>
      </c>
      <c r="Q79" s="22">
        <v>85</v>
      </c>
      <c r="R79" s="22">
        <v>42</v>
      </c>
      <c r="S79" s="22">
        <f t="shared" si="16"/>
        <v>2.0238095238095237</v>
      </c>
      <c r="T79" s="22">
        <f t="shared" si="17"/>
        <v>84</v>
      </c>
      <c r="U79" s="22">
        <f t="shared" si="18"/>
        <v>156</v>
      </c>
      <c r="V79" s="22">
        <f t="shared" si="19"/>
        <v>293</v>
      </c>
      <c r="W79" s="22">
        <f t="shared" si="20"/>
        <v>0.5324232081911263</v>
      </c>
      <c r="X79" s="8"/>
    </row>
    <row r="80" spans="2:24" ht="24" thickBot="1">
      <c r="B80" s="7">
        <v>66</v>
      </c>
      <c r="C80" s="15" t="s">
        <v>80</v>
      </c>
      <c r="D80" s="16">
        <v>8</v>
      </c>
      <c r="E80" s="16">
        <v>44</v>
      </c>
      <c r="F80" s="16">
        <v>90</v>
      </c>
      <c r="G80" s="16">
        <v>0.4889</v>
      </c>
      <c r="H80" s="14">
        <v>34</v>
      </c>
      <c r="I80" s="14">
        <v>103</v>
      </c>
      <c r="J80" s="22">
        <v>48</v>
      </c>
      <c r="K80" s="21">
        <f t="shared" si="14"/>
        <v>2.1458333333333335</v>
      </c>
      <c r="L80" s="22">
        <v>19</v>
      </c>
      <c r="M80" s="22">
        <v>152</v>
      </c>
      <c r="N80" s="22">
        <v>87</v>
      </c>
      <c r="O80" s="22">
        <f t="shared" si="15"/>
        <v>1.7471264367816093</v>
      </c>
      <c r="P80" s="22">
        <v>22</v>
      </c>
      <c r="Q80" s="22">
        <v>85</v>
      </c>
      <c r="R80" s="22">
        <v>85</v>
      </c>
      <c r="S80" s="22">
        <f t="shared" si="16"/>
        <v>1</v>
      </c>
      <c r="T80" s="22">
        <f t="shared" si="17"/>
        <v>83</v>
      </c>
      <c r="U80" s="22">
        <f t="shared" si="18"/>
        <v>384</v>
      </c>
      <c r="V80" s="22">
        <f t="shared" si="19"/>
        <v>310</v>
      </c>
      <c r="W80" s="22">
        <f t="shared" si="20"/>
        <v>1.238709677419355</v>
      </c>
      <c r="X80" s="8"/>
    </row>
    <row r="81" spans="2:24" ht="24" thickBot="1">
      <c r="B81" s="9">
        <v>67</v>
      </c>
      <c r="C81" s="15" t="s">
        <v>83</v>
      </c>
      <c r="D81" s="16">
        <v>6</v>
      </c>
      <c r="E81" s="16">
        <v>61</v>
      </c>
      <c r="F81" s="16">
        <v>104</v>
      </c>
      <c r="G81" s="16">
        <v>0.5865</v>
      </c>
      <c r="H81" s="14">
        <v>34</v>
      </c>
      <c r="I81" s="14">
        <v>100</v>
      </c>
      <c r="J81" s="22">
        <v>33</v>
      </c>
      <c r="K81" s="21">
        <f aca="true" t="shared" si="21" ref="K81:K95">I81/J81</f>
        <v>3.0303030303030303</v>
      </c>
      <c r="L81" s="22">
        <v>18</v>
      </c>
      <c r="M81" s="22">
        <v>141</v>
      </c>
      <c r="N81" s="22">
        <v>101</v>
      </c>
      <c r="O81" s="22">
        <f aca="true" t="shared" si="22" ref="O81:O90">M81/N81</f>
        <v>1.396039603960396</v>
      </c>
      <c r="P81" s="22">
        <v>24</v>
      </c>
      <c r="Q81" s="22">
        <v>96</v>
      </c>
      <c r="R81" s="22">
        <v>94</v>
      </c>
      <c r="S81" s="22">
        <f aca="true" t="shared" si="23" ref="S81:S90">Q81/R81</f>
        <v>1.0212765957446808</v>
      </c>
      <c r="T81" s="22">
        <f aca="true" t="shared" si="24" ref="T81:T95">D81+H81+L81+P81</f>
        <v>82</v>
      </c>
      <c r="U81" s="22">
        <f aca="true" t="shared" si="25" ref="U81:U95">E81+I81+M81+Q81</f>
        <v>398</v>
      </c>
      <c r="V81" s="22">
        <f aca="true" t="shared" si="26" ref="V81:V95">F81+J81+N81+R81</f>
        <v>332</v>
      </c>
      <c r="W81" s="22">
        <f aca="true" t="shared" si="27" ref="W81:W95">U81/V81</f>
        <v>1.1987951807228916</v>
      </c>
      <c r="X81" s="8"/>
    </row>
    <row r="82" spans="2:24" ht="24" thickBot="1">
      <c r="B82" s="7">
        <v>62</v>
      </c>
      <c r="C82" s="15" t="s">
        <v>66</v>
      </c>
      <c r="D82" s="16">
        <v>10</v>
      </c>
      <c r="E82" s="16">
        <v>68</v>
      </c>
      <c r="F82" s="16">
        <v>81</v>
      </c>
      <c r="G82" s="16">
        <v>0.8395</v>
      </c>
      <c r="H82" s="14">
        <v>40</v>
      </c>
      <c r="I82" s="14">
        <v>54</v>
      </c>
      <c r="J82" s="21">
        <v>97</v>
      </c>
      <c r="K82" s="21">
        <f t="shared" si="21"/>
        <v>0.5567010309278351</v>
      </c>
      <c r="L82" s="21">
        <v>18</v>
      </c>
      <c r="M82" s="21">
        <v>0</v>
      </c>
      <c r="N82" s="22">
        <v>60</v>
      </c>
      <c r="O82" s="22">
        <f t="shared" si="22"/>
        <v>0</v>
      </c>
      <c r="P82" s="22">
        <v>13</v>
      </c>
      <c r="Q82" s="22">
        <v>0</v>
      </c>
      <c r="R82" s="22">
        <v>105</v>
      </c>
      <c r="S82" s="22">
        <f t="shared" si="23"/>
        <v>0</v>
      </c>
      <c r="T82" s="22">
        <f t="shared" si="24"/>
        <v>81</v>
      </c>
      <c r="U82" s="22">
        <f t="shared" si="25"/>
        <v>122</v>
      </c>
      <c r="V82" s="22">
        <f t="shared" si="26"/>
        <v>343</v>
      </c>
      <c r="W82" s="22">
        <f t="shared" si="27"/>
        <v>0.3556851311953353</v>
      </c>
      <c r="X82" s="8"/>
    </row>
    <row r="83" spans="2:24" ht="24" thickBot="1">
      <c r="B83" s="9">
        <v>69</v>
      </c>
      <c r="C83" s="15" t="s">
        <v>81</v>
      </c>
      <c r="D83" s="16">
        <v>8</v>
      </c>
      <c r="E83" s="16">
        <v>43</v>
      </c>
      <c r="F83" s="16">
        <v>90</v>
      </c>
      <c r="G83" s="16">
        <v>0.4778</v>
      </c>
      <c r="H83" s="14">
        <v>30</v>
      </c>
      <c r="I83" s="14">
        <v>90</v>
      </c>
      <c r="J83" s="22">
        <v>52</v>
      </c>
      <c r="K83" s="21">
        <f t="shared" si="21"/>
        <v>1.7307692307692308</v>
      </c>
      <c r="L83" s="22">
        <v>17</v>
      </c>
      <c r="M83" s="22">
        <v>138</v>
      </c>
      <c r="N83" s="22">
        <v>114</v>
      </c>
      <c r="O83" s="22">
        <f t="shared" si="22"/>
        <v>1.2105263157894737</v>
      </c>
      <c r="P83" s="22">
        <v>19</v>
      </c>
      <c r="Q83" s="22">
        <v>70</v>
      </c>
      <c r="R83" s="22">
        <v>101</v>
      </c>
      <c r="S83" s="22">
        <f t="shared" si="23"/>
        <v>0.693069306930693</v>
      </c>
      <c r="T83" s="22">
        <f t="shared" si="24"/>
        <v>74</v>
      </c>
      <c r="U83" s="22">
        <f t="shared" si="25"/>
        <v>341</v>
      </c>
      <c r="V83" s="22">
        <f t="shared" si="26"/>
        <v>357</v>
      </c>
      <c r="W83" s="22">
        <f t="shared" si="27"/>
        <v>0.9551820728291317</v>
      </c>
      <c r="X83" s="8"/>
    </row>
    <row r="84" spans="2:24" ht="24" thickBot="1">
      <c r="B84" s="7">
        <v>68</v>
      </c>
      <c r="C84" s="15" t="s">
        <v>77</v>
      </c>
      <c r="D84" s="16">
        <v>8</v>
      </c>
      <c r="E84" s="16">
        <v>53</v>
      </c>
      <c r="F84" s="16">
        <v>87</v>
      </c>
      <c r="G84" s="16">
        <v>0.6092</v>
      </c>
      <c r="H84" s="14">
        <v>32</v>
      </c>
      <c r="I84" s="14">
        <v>103</v>
      </c>
      <c r="J84" s="22">
        <v>52</v>
      </c>
      <c r="K84" s="21">
        <f t="shared" si="21"/>
        <v>1.9807692307692308</v>
      </c>
      <c r="L84" s="22">
        <v>16</v>
      </c>
      <c r="M84" s="22">
        <v>133</v>
      </c>
      <c r="N84" s="22">
        <v>112</v>
      </c>
      <c r="O84" s="22">
        <f t="shared" si="22"/>
        <v>1.1875</v>
      </c>
      <c r="P84" s="22">
        <v>17</v>
      </c>
      <c r="Q84" s="22">
        <v>70</v>
      </c>
      <c r="R84" s="22">
        <v>77</v>
      </c>
      <c r="S84" s="22">
        <f t="shared" si="23"/>
        <v>0.9090909090909091</v>
      </c>
      <c r="T84" s="22">
        <f t="shared" si="24"/>
        <v>73</v>
      </c>
      <c r="U84" s="22">
        <f t="shared" si="25"/>
        <v>359</v>
      </c>
      <c r="V84" s="22">
        <f t="shared" si="26"/>
        <v>328</v>
      </c>
      <c r="W84" s="22">
        <f t="shared" si="27"/>
        <v>1.0945121951219512</v>
      </c>
      <c r="X84" s="8"/>
    </row>
    <row r="85" spans="2:24" ht="24" thickBot="1">
      <c r="B85" s="9">
        <v>70</v>
      </c>
      <c r="C85" s="15" t="s">
        <v>79</v>
      </c>
      <c r="D85" s="16">
        <v>8</v>
      </c>
      <c r="E85" s="16">
        <v>49</v>
      </c>
      <c r="F85" s="16">
        <v>90</v>
      </c>
      <c r="G85" s="16">
        <v>0.5444</v>
      </c>
      <c r="H85" s="14">
        <v>32</v>
      </c>
      <c r="I85" s="14">
        <v>100</v>
      </c>
      <c r="J85" s="22">
        <v>35</v>
      </c>
      <c r="K85" s="21">
        <f t="shared" si="21"/>
        <v>2.857142857142857</v>
      </c>
      <c r="L85" s="22">
        <v>12</v>
      </c>
      <c r="M85" s="22">
        <v>111</v>
      </c>
      <c r="N85" s="22">
        <v>132</v>
      </c>
      <c r="O85" s="22">
        <f t="shared" si="22"/>
        <v>0.8409090909090909</v>
      </c>
      <c r="P85" s="22">
        <v>13</v>
      </c>
      <c r="Q85" s="22">
        <v>0</v>
      </c>
      <c r="R85" s="22">
        <v>105</v>
      </c>
      <c r="S85" s="22">
        <f t="shared" si="23"/>
        <v>0</v>
      </c>
      <c r="T85" s="22">
        <f t="shared" si="24"/>
        <v>65</v>
      </c>
      <c r="U85" s="22">
        <f t="shared" si="25"/>
        <v>260</v>
      </c>
      <c r="V85" s="22">
        <f t="shared" si="26"/>
        <v>362</v>
      </c>
      <c r="W85" s="22">
        <f t="shared" si="27"/>
        <v>0.7182320441988951</v>
      </c>
      <c r="X85" s="8"/>
    </row>
    <row r="86" spans="2:24" ht="24" thickBot="1">
      <c r="B86" s="7">
        <v>71</v>
      </c>
      <c r="C86" s="15" t="s">
        <v>86</v>
      </c>
      <c r="D86" s="16">
        <v>6</v>
      </c>
      <c r="E86" s="16">
        <v>0</v>
      </c>
      <c r="F86" s="16">
        <v>105</v>
      </c>
      <c r="G86" s="16">
        <v>0</v>
      </c>
      <c r="H86" s="14">
        <v>36</v>
      </c>
      <c r="I86" s="14">
        <v>101</v>
      </c>
      <c r="J86" s="22">
        <v>32</v>
      </c>
      <c r="K86" s="21">
        <f t="shared" si="21"/>
        <v>3.15625</v>
      </c>
      <c r="L86" s="22">
        <v>10</v>
      </c>
      <c r="M86" s="22">
        <v>0</v>
      </c>
      <c r="N86" s="22">
        <v>150</v>
      </c>
      <c r="O86" s="22">
        <f t="shared" si="22"/>
        <v>0</v>
      </c>
      <c r="P86" s="22">
        <v>13</v>
      </c>
      <c r="Q86" s="22">
        <v>0</v>
      </c>
      <c r="R86" s="22">
        <v>105</v>
      </c>
      <c r="S86" s="22">
        <f t="shared" si="23"/>
        <v>0</v>
      </c>
      <c r="T86" s="22">
        <f t="shared" si="24"/>
        <v>65</v>
      </c>
      <c r="U86" s="22">
        <f t="shared" si="25"/>
        <v>101</v>
      </c>
      <c r="V86" s="22">
        <f t="shared" si="26"/>
        <v>392</v>
      </c>
      <c r="W86" s="22">
        <f t="shared" si="27"/>
        <v>0.2576530612244898</v>
      </c>
      <c r="X86" s="8"/>
    </row>
    <row r="87" spans="2:24" ht="24" thickBot="1">
      <c r="B87" s="9">
        <v>72</v>
      </c>
      <c r="C87" s="15" t="s">
        <v>82</v>
      </c>
      <c r="D87" s="16">
        <v>8</v>
      </c>
      <c r="E87" s="16">
        <v>34</v>
      </c>
      <c r="F87" s="16">
        <v>90</v>
      </c>
      <c r="G87" s="16">
        <v>0.3778</v>
      </c>
      <c r="H87" s="14">
        <v>30</v>
      </c>
      <c r="I87" s="14">
        <v>84</v>
      </c>
      <c r="J87" s="22">
        <v>45</v>
      </c>
      <c r="K87" s="21">
        <f t="shared" si="21"/>
        <v>1.8666666666666667</v>
      </c>
      <c r="L87" s="22">
        <v>11</v>
      </c>
      <c r="M87" s="22">
        <v>89</v>
      </c>
      <c r="N87" s="22">
        <v>135</v>
      </c>
      <c r="O87" s="22">
        <f t="shared" si="22"/>
        <v>0.6592592592592592</v>
      </c>
      <c r="P87" s="22">
        <v>14</v>
      </c>
      <c r="Q87" s="22">
        <v>46</v>
      </c>
      <c r="R87" s="22">
        <v>86</v>
      </c>
      <c r="S87" s="22">
        <f t="shared" si="23"/>
        <v>0.5348837209302325</v>
      </c>
      <c r="T87" s="22">
        <f t="shared" si="24"/>
        <v>63</v>
      </c>
      <c r="U87" s="22">
        <f t="shared" si="25"/>
        <v>253</v>
      </c>
      <c r="V87" s="22">
        <f t="shared" si="26"/>
        <v>356</v>
      </c>
      <c r="W87" s="22">
        <f t="shared" si="27"/>
        <v>0.7106741573033708</v>
      </c>
      <c r="X87" s="8"/>
    </row>
    <row r="88" spans="2:24" ht="24" thickBot="1">
      <c r="B88" s="7">
        <v>73</v>
      </c>
      <c r="C88" s="15" t="s">
        <v>84</v>
      </c>
      <c r="D88" s="16">
        <v>6</v>
      </c>
      <c r="E88" s="16">
        <v>62</v>
      </c>
      <c r="F88" s="16">
        <v>111</v>
      </c>
      <c r="G88" s="16">
        <v>0.5585</v>
      </c>
      <c r="H88" s="14">
        <v>28</v>
      </c>
      <c r="I88" s="14">
        <v>80</v>
      </c>
      <c r="J88" s="22">
        <v>60</v>
      </c>
      <c r="K88" s="21">
        <f t="shared" si="21"/>
        <v>1.3333333333333333</v>
      </c>
      <c r="L88" s="22">
        <v>13</v>
      </c>
      <c r="M88" s="22">
        <v>108</v>
      </c>
      <c r="N88" s="22">
        <v>131</v>
      </c>
      <c r="O88" s="22">
        <f t="shared" si="22"/>
        <v>0.8244274809160306</v>
      </c>
      <c r="P88" s="22">
        <v>15</v>
      </c>
      <c r="Q88" s="22">
        <v>53</v>
      </c>
      <c r="R88" s="22">
        <v>88</v>
      </c>
      <c r="S88" s="22">
        <f t="shared" si="23"/>
        <v>0.6022727272727273</v>
      </c>
      <c r="T88" s="22">
        <f t="shared" si="24"/>
        <v>62</v>
      </c>
      <c r="U88" s="22">
        <f t="shared" si="25"/>
        <v>303</v>
      </c>
      <c r="V88" s="22">
        <f t="shared" si="26"/>
        <v>390</v>
      </c>
      <c r="W88" s="22">
        <f t="shared" si="27"/>
        <v>0.7769230769230769</v>
      </c>
      <c r="X88" s="8"/>
    </row>
    <row r="89" spans="2:24" ht="24" thickBot="1">
      <c r="B89" s="9">
        <v>74</v>
      </c>
      <c r="C89" s="15" t="s">
        <v>78</v>
      </c>
      <c r="D89" s="16">
        <v>8</v>
      </c>
      <c r="E89" s="16">
        <v>65</v>
      </c>
      <c r="F89" s="16">
        <v>108</v>
      </c>
      <c r="G89" s="16">
        <v>0.6019</v>
      </c>
      <c r="H89" s="14">
        <v>22</v>
      </c>
      <c r="I89" s="14">
        <v>0</v>
      </c>
      <c r="J89" s="22">
        <v>60</v>
      </c>
      <c r="K89" s="21">
        <f t="shared" si="21"/>
        <v>0</v>
      </c>
      <c r="L89" s="22">
        <v>15</v>
      </c>
      <c r="M89" s="22">
        <v>128</v>
      </c>
      <c r="N89" s="22">
        <v>113</v>
      </c>
      <c r="O89" s="22">
        <f t="shared" si="22"/>
        <v>1.1327433628318584</v>
      </c>
      <c r="P89" s="22">
        <v>13</v>
      </c>
      <c r="Q89" s="22">
        <v>0</v>
      </c>
      <c r="R89" s="22">
        <v>105</v>
      </c>
      <c r="S89" s="22">
        <f t="shared" si="23"/>
        <v>0</v>
      </c>
      <c r="T89" s="22">
        <f t="shared" si="24"/>
        <v>58</v>
      </c>
      <c r="U89" s="22">
        <f t="shared" si="25"/>
        <v>193</v>
      </c>
      <c r="V89" s="22">
        <f t="shared" si="26"/>
        <v>386</v>
      </c>
      <c r="W89" s="22">
        <f t="shared" si="27"/>
        <v>0.5</v>
      </c>
      <c r="X89" s="8"/>
    </row>
    <row r="90" spans="2:24" ht="24" thickBot="1">
      <c r="B90" s="7">
        <v>75</v>
      </c>
      <c r="C90" s="15" t="s">
        <v>87</v>
      </c>
      <c r="D90" s="16">
        <v>6</v>
      </c>
      <c r="E90" s="16">
        <v>0</v>
      </c>
      <c r="F90" s="16">
        <v>105</v>
      </c>
      <c r="G90" s="16">
        <v>0</v>
      </c>
      <c r="H90" s="14">
        <v>22</v>
      </c>
      <c r="I90" s="14">
        <v>0</v>
      </c>
      <c r="J90" s="22">
        <v>60</v>
      </c>
      <c r="K90" s="21">
        <f t="shared" si="21"/>
        <v>0</v>
      </c>
      <c r="L90" s="22">
        <v>14</v>
      </c>
      <c r="M90" s="22">
        <v>121</v>
      </c>
      <c r="N90" s="22">
        <v>138</v>
      </c>
      <c r="O90" s="22">
        <f t="shared" si="22"/>
        <v>0.8768115942028986</v>
      </c>
      <c r="P90" s="22">
        <v>16</v>
      </c>
      <c r="Q90" s="22">
        <v>69</v>
      </c>
      <c r="R90" s="22">
        <v>88</v>
      </c>
      <c r="S90" s="22">
        <f t="shared" si="23"/>
        <v>0.7840909090909091</v>
      </c>
      <c r="T90" s="22">
        <f t="shared" si="24"/>
        <v>58</v>
      </c>
      <c r="U90" s="22">
        <f t="shared" si="25"/>
        <v>190</v>
      </c>
      <c r="V90" s="22">
        <f t="shared" si="26"/>
        <v>391</v>
      </c>
      <c r="W90" s="22">
        <f t="shared" si="27"/>
        <v>0.4859335038363171</v>
      </c>
      <c r="X90" s="8"/>
    </row>
    <row r="91" spans="2:24" ht="24" thickBot="1">
      <c r="B91" s="9">
        <v>76</v>
      </c>
      <c r="C91" s="15" t="s">
        <v>88</v>
      </c>
      <c r="D91" s="16">
        <v>6</v>
      </c>
      <c r="E91" s="16">
        <v>0</v>
      </c>
      <c r="F91" s="16">
        <v>105</v>
      </c>
      <c r="G91" s="16">
        <v>0</v>
      </c>
      <c r="H91" s="14">
        <v>22</v>
      </c>
      <c r="I91" s="14">
        <v>0</v>
      </c>
      <c r="J91" s="22">
        <v>60</v>
      </c>
      <c r="K91" s="21">
        <f t="shared" si="21"/>
        <v>0</v>
      </c>
      <c r="L91" s="22"/>
      <c r="M91" s="22"/>
      <c r="N91" s="22"/>
      <c r="O91" s="22"/>
      <c r="P91" s="22"/>
      <c r="Q91" s="22"/>
      <c r="R91" s="22"/>
      <c r="S91" s="22"/>
      <c r="T91" s="22">
        <f t="shared" si="24"/>
        <v>28</v>
      </c>
      <c r="U91" s="22">
        <f t="shared" si="25"/>
        <v>0</v>
      </c>
      <c r="V91" s="22">
        <f t="shared" si="26"/>
        <v>165</v>
      </c>
      <c r="W91" s="22">
        <f t="shared" si="27"/>
        <v>0</v>
      </c>
      <c r="X91" s="8"/>
    </row>
    <row r="92" spans="2:24" ht="24" thickBot="1">
      <c r="B92" s="7">
        <v>77</v>
      </c>
      <c r="C92" s="15" t="s">
        <v>89</v>
      </c>
      <c r="D92" s="16">
        <v>6</v>
      </c>
      <c r="E92" s="16">
        <v>0</v>
      </c>
      <c r="F92" s="16">
        <v>105</v>
      </c>
      <c r="G92" s="16">
        <v>0</v>
      </c>
      <c r="H92" s="14">
        <v>22</v>
      </c>
      <c r="I92" s="14">
        <v>0</v>
      </c>
      <c r="J92" s="22">
        <v>75</v>
      </c>
      <c r="K92" s="21">
        <f t="shared" si="21"/>
        <v>0</v>
      </c>
      <c r="L92" s="22"/>
      <c r="M92" s="22"/>
      <c r="N92" s="22"/>
      <c r="O92" s="22"/>
      <c r="P92" s="22"/>
      <c r="Q92" s="22"/>
      <c r="R92" s="22"/>
      <c r="S92" s="22"/>
      <c r="T92" s="22">
        <f t="shared" si="24"/>
        <v>28</v>
      </c>
      <c r="U92" s="22">
        <f t="shared" si="25"/>
        <v>0</v>
      </c>
      <c r="V92" s="22">
        <f t="shared" si="26"/>
        <v>180</v>
      </c>
      <c r="W92" s="22">
        <f t="shared" si="27"/>
        <v>0</v>
      </c>
      <c r="X92" s="8"/>
    </row>
    <row r="93" spans="2:24" ht="24" thickBot="1">
      <c r="B93" s="9">
        <v>78</v>
      </c>
      <c r="C93" s="15" t="s">
        <v>90</v>
      </c>
      <c r="D93" s="16">
        <v>6</v>
      </c>
      <c r="E93" s="16">
        <v>0</v>
      </c>
      <c r="F93" s="16">
        <v>105</v>
      </c>
      <c r="G93" s="16">
        <v>0</v>
      </c>
      <c r="H93" s="14">
        <v>22</v>
      </c>
      <c r="I93" s="14">
        <v>0</v>
      </c>
      <c r="J93" s="22">
        <v>60</v>
      </c>
      <c r="K93" s="21">
        <f t="shared" si="21"/>
        <v>0</v>
      </c>
      <c r="L93" s="22"/>
      <c r="M93" s="22"/>
      <c r="N93" s="22"/>
      <c r="O93" s="22"/>
      <c r="P93" s="22"/>
      <c r="Q93" s="22"/>
      <c r="R93" s="22"/>
      <c r="S93" s="22"/>
      <c r="T93" s="22">
        <f t="shared" si="24"/>
        <v>28</v>
      </c>
      <c r="U93" s="22">
        <f t="shared" si="25"/>
        <v>0</v>
      </c>
      <c r="V93" s="22">
        <f t="shared" si="26"/>
        <v>165</v>
      </c>
      <c r="W93" s="22">
        <f t="shared" si="27"/>
        <v>0</v>
      </c>
      <c r="X93" s="8"/>
    </row>
    <row r="94" spans="2:24" ht="24" thickBot="1">
      <c r="B94" s="7">
        <v>79</v>
      </c>
      <c r="C94" s="15" t="s">
        <v>91</v>
      </c>
      <c r="D94" s="16">
        <v>6</v>
      </c>
      <c r="E94" s="16">
        <v>0</v>
      </c>
      <c r="F94" s="16">
        <v>105</v>
      </c>
      <c r="G94" s="16">
        <v>0</v>
      </c>
      <c r="H94" s="14">
        <v>22</v>
      </c>
      <c r="I94" s="14">
        <v>0</v>
      </c>
      <c r="J94" s="22">
        <v>60</v>
      </c>
      <c r="K94" s="21">
        <f t="shared" si="21"/>
        <v>0</v>
      </c>
      <c r="L94" s="22"/>
      <c r="M94" s="22"/>
      <c r="N94" s="22"/>
      <c r="O94" s="22"/>
      <c r="P94" s="22"/>
      <c r="Q94" s="22"/>
      <c r="R94" s="22"/>
      <c r="S94" s="22"/>
      <c r="T94" s="22">
        <f t="shared" si="24"/>
        <v>28</v>
      </c>
      <c r="U94" s="22">
        <f t="shared" si="25"/>
        <v>0</v>
      </c>
      <c r="V94" s="22">
        <f t="shared" si="26"/>
        <v>165</v>
      </c>
      <c r="W94" s="22">
        <f t="shared" si="27"/>
        <v>0</v>
      </c>
      <c r="X94" s="8"/>
    </row>
    <row r="95" spans="2:24" ht="24" thickBot="1">
      <c r="B95" s="10">
        <v>80</v>
      </c>
      <c r="C95" s="15" t="s">
        <v>92</v>
      </c>
      <c r="D95" s="16">
        <v>6</v>
      </c>
      <c r="E95" s="16">
        <v>0</v>
      </c>
      <c r="F95" s="16">
        <v>105</v>
      </c>
      <c r="G95" s="16">
        <v>0</v>
      </c>
      <c r="H95" s="14">
        <v>22</v>
      </c>
      <c r="I95" s="14">
        <v>0</v>
      </c>
      <c r="J95" s="22">
        <v>75</v>
      </c>
      <c r="K95" s="21">
        <f t="shared" si="21"/>
        <v>0</v>
      </c>
      <c r="L95" s="22"/>
      <c r="M95" s="22"/>
      <c r="N95" s="22"/>
      <c r="O95" s="22"/>
      <c r="P95" s="22"/>
      <c r="Q95" s="22"/>
      <c r="R95" s="22"/>
      <c r="S95" s="22"/>
      <c r="T95" s="22">
        <f t="shared" si="24"/>
        <v>28</v>
      </c>
      <c r="U95" s="22">
        <f t="shared" si="25"/>
        <v>0</v>
      </c>
      <c r="V95" s="22">
        <f t="shared" si="26"/>
        <v>180</v>
      </c>
      <c r="W95" s="22">
        <f t="shared" si="27"/>
        <v>0</v>
      </c>
      <c r="X95" s="8"/>
    </row>
    <row r="96" spans="2:24" ht="15.75">
      <c r="B96" s="11"/>
      <c r="C96" s="8"/>
      <c r="D96" s="8"/>
      <c r="E96" s="8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8"/>
    </row>
    <row r="97" spans="2:23" ht="15.75">
      <c r="B97" s="11"/>
      <c r="C97" s="8"/>
      <c r="D97" s="8"/>
      <c r="E97" s="8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2:23" ht="15.75">
      <c r="B98" s="11"/>
      <c r="C98" s="8"/>
      <c r="D98" s="8"/>
      <c r="E98" s="8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2:23" ht="15.75">
      <c r="B99" s="11"/>
      <c r="C99" s="8"/>
      <c r="D99" s="8"/>
      <c r="E99" s="8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2:23" ht="15.75">
      <c r="B100" s="11"/>
      <c r="C100" s="8"/>
      <c r="D100" s="8"/>
      <c r="E100" s="8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2:23" ht="15.75">
      <c r="B101" s="11"/>
      <c r="C101" s="8"/>
      <c r="D101" s="8"/>
      <c r="E101" s="8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2:23" ht="15.75">
      <c r="B102" s="11"/>
      <c r="C102" s="8"/>
      <c r="D102" s="8"/>
      <c r="E102" s="8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2:23" ht="15.75">
      <c r="B103" s="11"/>
      <c r="C103" s="8"/>
      <c r="D103" s="8"/>
      <c r="E103" s="8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2:23" ht="15.75">
      <c r="B104" s="11"/>
      <c r="C104" s="8"/>
      <c r="D104" s="8"/>
      <c r="E104" s="8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2:23" ht="15.75">
      <c r="B105" s="11"/>
      <c r="C105" s="8"/>
      <c r="D105" s="8"/>
      <c r="E105" s="8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2:23" ht="15.75">
      <c r="B106" s="11"/>
      <c r="C106" s="8"/>
      <c r="D106" s="8"/>
      <c r="E106" s="8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2:23" ht="15.75">
      <c r="B107" s="11"/>
      <c r="C107" s="8"/>
      <c r="D107" s="8"/>
      <c r="E107" s="8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2:23" ht="15.75">
      <c r="B108" s="11"/>
      <c r="C108" s="8"/>
      <c r="D108" s="8"/>
      <c r="E108" s="8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</sheetData>
  <mergeCells count="7">
    <mergeCell ref="G3:P3"/>
    <mergeCell ref="T14:W14"/>
    <mergeCell ref="F10:S11"/>
    <mergeCell ref="P14:S14"/>
    <mergeCell ref="D14:G14"/>
    <mergeCell ref="H14:K14"/>
    <mergeCell ref="L14:O14"/>
  </mergeCells>
  <printOptions/>
  <pageMargins left="0.7" right="0.7" top="0.75" bottom="0.75" header="0.3" footer="0.3"/>
  <pageSetup fitToHeight="1" fitToWidth="1"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95"/>
  <sheetViews>
    <sheetView showGridLines="0" zoomScale="50" zoomScaleNormal="50" workbookViewId="0" topLeftCell="A1">
      <selection activeCell="F30" sqref="F30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5">
      <c r="G3" s="58" t="s">
        <v>9</v>
      </c>
      <c r="H3" s="58"/>
      <c r="I3" s="58"/>
      <c r="J3" s="58"/>
      <c r="K3" s="58"/>
      <c r="L3" s="58"/>
      <c r="M3" s="58"/>
      <c r="N3" s="58"/>
      <c r="O3" s="58"/>
      <c r="P3" s="58"/>
      <c r="Q3" s="24"/>
      <c r="R3" s="24"/>
      <c r="X3" s="3"/>
    </row>
    <row r="4" spans="7:15" ht="15.75">
      <c r="G4" s="32"/>
      <c r="H4" s="32"/>
      <c r="I4" s="32"/>
      <c r="J4" s="32"/>
      <c r="K4" s="32"/>
      <c r="L4" s="32"/>
      <c r="M4" s="32"/>
      <c r="N4" s="32"/>
      <c r="O4" s="32"/>
    </row>
    <row r="5" spans="7:15" ht="23.25">
      <c r="G5" s="32"/>
      <c r="H5" s="32"/>
      <c r="I5" s="32"/>
      <c r="J5" s="32"/>
      <c r="K5" s="32"/>
      <c r="L5" s="32"/>
      <c r="M5" s="32"/>
      <c r="N5" s="32"/>
      <c r="O5" s="32"/>
    </row>
    <row r="6" spans="7:9" ht="23.25">
      <c r="G6" s="31"/>
      <c r="H6" s="31"/>
      <c r="I6" s="31"/>
    </row>
    <row r="8" ht="23.25"/>
    <row r="9" ht="23.25"/>
    <row r="10" spans="6:19" ht="15.75">
      <c r="F10" s="58" t="s">
        <v>163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6:19" ht="15.75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3" ht="24" thickBot="1"/>
    <row r="14" spans="2:23" ht="24" thickBot="1">
      <c r="B14" s="65" t="s">
        <v>0</v>
      </c>
      <c r="C14" s="63" t="s">
        <v>1</v>
      </c>
      <c r="D14" s="62" t="s">
        <v>8</v>
      </c>
      <c r="E14" s="62"/>
      <c r="F14" s="62"/>
      <c r="G14" s="59"/>
      <c r="H14" s="59" t="s">
        <v>5</v>
      </c>
      <c r="I14" s="60"/>
      <c r="J14" s="60"/>
      <c r="K14" s="61"/>
      <c r="L14" s="59" t="s">
        <v>6</v>
      </c>
      <c r="M14" s="60"/>
      <c r="N14" s="60"/>
      <c r="O14" s="61"/>
      <c r="P14" s="59" t="s">
        <v>7</v>
      </c>
      <c r="Q14" s="60"/>
      <c r="R14" s="60"/>
      <c r="S14" s="61"/>
      <c r="T14" s="59" t="s">
        <v>2</v>
      </c>
      <c r="U14" s="60"/>
      <c r="V14" s="60"/>
      <c r="W14" s="61"/>
    </row>
    <row r="15" spans="2:23" ht="24" thickBot="1">
      <c r="B15" s="66"/>
      <c r="C15" s="64"/>
      <c r="D15" s="27" t="s">
        <v>3</v>
      </c>
      <c r="E15" s="27" t="s">
        <v>10</v>
      </c>
      <c r="F15" s="27" t="s">
        <v>11</v>
      </c>
      <c r="G15" s="25" t="s">
        <v>4</v>
      </c>
      <c r="H15" s="27" t="s">
        <v>3</v>
      </c>
      <c r="I15" s="26" t="s">
        <v>10</v>
      </c>
      <c r="J15" s="5" t="s">
        <v>11</v>
      </c>
      <c r="K15" s="26" t="s">
        <v>4</v>
      </c>
      <c r="L15" s="27" t="s">
        <v>3</v>
      </c>
      <c r="M15" s="27" t="s">
        <v>10</v>
      </c>
      <c r="N15" s="26" t="s">
        <v>11</v>
      </c>
      <c r="O15" s="26" t="s">
        <v>4</v>
      </c>
      <c r="P15" s="26" t="s">
        <v>3</v>
      </c>
      <c r="Q15" s="26" t="s">
        <v>10</v>
      </c>
      <c r="R15" s="26" t="s">
        <v>11</v>
      </c>
      <c r="S15" s="26" t="s">
        <v>4</v>
      </c>
      <c r="T15" s="26" t="s">
        <v>3</v>
      </c>
      <c r="U15" s="26" t="s">
        <v>10</v>
      </c>
      <c r="V15" s="26" t="s">
        <v>11</v>
      </c>
      <c r="W15" s="26" t="s">
        <v>4</v>
      </c>
    </row>
    <row r="16" spans="2:23" ht="21" customHeight="1" thickBot="1">
      <c r="B16" s="47">
        <v>1</v>
      </c>
      <c r="C16" s="48" t="s">
        <v>162</v>
      </c>
      <c r="D16" s="49">
        <v>20</v>
      </c>
      <c r="E16" s="49">
        <v>105</v>
      </c>
      <c r="F16" s="49">
        <v>22</v>
      </c>
      <c r="G16" s="56">
        <v>4.7727</v>
      </c>
      <c r="H16" s="48">
        <v>100</v>
      </c>
      <c r="I16" s="51">
        <v>105</v>
      </c>
      <c r="J16" s="51">
        <v>31</v>
      </c>
      <c r="K16" s="51">
        <f aca="true" t="shared" si="0" ref="K16">I16/J16</f>
        <v>3.3870967741935485</v>
      </c>
      <c r="L16" s="51">
        <v>100</v>
      </c>
      <c r="M16" s="51">
        <v>105</v>
      </c>
      <c r="N16" s="52">
        <v>41</v>
      </c>
      <c r="O16" s="52">
        <f aca="true" t="shared" si="1" ref="O16">M16/N16</f>
        <v>2.5609756097560976</v>
      </c>
      <c r="P16" s="52">
        <v>100</v>
      </c>
      <c r="Q16" s="52">
        <v>101</v>
      </c>
      <c r="R16" s="52">
        <v>66</v>
      </c>
      <c r="S16" s="52">
        <f aca="true" t="shared" si="2" ref="S16:S30">Q16/R16</f>
        <v>1.5303030303030303</v>
      </c>
      <c r="T16" s="52">
        <f aca="true" t="shared" si="3" ref="T16">D16+H16+L16+P16</f>
        <v>320</v>
      </c>
      <c r="U16" s="52">
        <f aca="true" t="shared" si="4" ref="U16:U30">E16+I16+M16+Q16</f>
        <v>416</v>
      </c>
      <c r="V16" s="52">
        <f aca="true" t="shared" si="5" ref="V16:V30">F16+J16+N16+R16</f>
        <v>160</v>
      </c>
      <c r="W16" s="52">
        <f aca="true" t="shared" si="6" ref="W16">U16/V16</f>
        <v>2.6</v>
      </c>
    </row>
    <row r="17" spans="2:23" ht="21" customHeight="1" thickBot="1">
      <c r="B17" s="53">
        <v>2</v>
      </c>
      <c r="C17" s="54" t="s">
        <v>161</v>
      </c>
      <c r="D17" s="49">
        <v>20</v>
      </c>
      <c r="E17" s="48">
        <v>105</v>
      </c>
      <c r="F17" s="48">
        <v>30</v>
      </c>
      <c r="G17" s="49">
        <v>3.5</v>
      </c>
      <c r="H17" s="48">
        <v>100</v>
      </c>
      <c r="I17" s="51">
        <v>105</v>
      </c>
      <c r="J17" s="51">
        <v>49</v>
      </c>
      <c r="K17" s="51">
        <f aca="true" t="shared" si="7" ref="K17:K30">I17/J17</f>
        <v>2.142857142857143</v>
      </c>
      <c r="L17" s="51">
        <v>98</v>
      </c>
      <c r="M17" s="51">
        <v>90</v>
      </c>
      <c r="N17" s="52">
        <v>68</v>
      </c>
      <c r="O17" s="52">
        <f aca="true" t="shared" si="8" ref="O17:O30">M17/N17</f>
        <v>1.3235294117647058</v>
      </c>
      <c r="P17" s="52">
        <v>98</v>
      </c>
      <c r="Q17" s="52">
        <v>99</v>
      </c>
      <c r="R17" s="52">
        <v>67</v>
      </c>
      <c r="S17" s="52">
        <f t="shared" si="2"/>
        <v>1.4776119402985075</v>
      </c>
      <c r="T17" s="52">
        <f aca="true" t="shared" si="9" ref="T17:T30">D17+H17+L17+P17</f>
        <v>316</v>
      </c>
      <c r="U17" s="52">
        <f t="shared" si="4"/>
        <v>399</v>
      </c>
      <c r="V17" s="52">
        <f t="shared" si="5"/>
        <v>214</v>
      </c>
      <c r="W17" s="52">
        <f aca="true" t="shared" si="10" ref="W17:W30">U17/V17</f>
        <v>1.8644859813084111</v>
      </c>
    </row>
    <row r="18" spans="2:23" ht="21" customHeight="1" thickBot="1">
      <c r="B18" s="47">
        <v>3</v>
      </c>
      <c r="C18" s="54" t="s">
        <v>159</v>
      </c>
      <c r="D18" s="49">
        <v>20</v>
      </c>
      <c r="E18" s="55">
        <v>105</v>
      </c>
      <c r="F18" s="55">
        <v>43</v>
      </c>
      <c r="G18" s="49">
        <v>2.4419</v>
      </c>
      <c r="H18" s="48">
        <v>98</v>
      </c>
      <c r="I18" s="51">
        <v>91</v>
      </c>
      <c r="J18" s="51">
        <v>70</v>
      </c>
      <c r="K18" s="51">
        <f t="shared" si="7"/>
        <v>1.3</v>
      </c>
      <c r="L18" s="51">
        <v>92</v>
      </c>
      <c r="M18" s="51">
        <v>80</v>
      </c>
      <c r="N18" s="52">
        <v>98</v>
      </c>
      <c r="O18" s="52">
        <f t="shared" si="8"/>
        <v>0.8163265306122449</v>
      </c>
      <c r="P18" s="52">
        <v>94</v>
      </c>
      <c r="Q18" s="52">
        <v>100</v>
      </c>
      <c r="R18" s="52">
        <v>90</v>
      </c>
      <c r="S18" s="52">
        <f t="shared" si="2"/>
        <v>1.1111111111111112</v>
      </c>
      <c r="T18" s="52">
        <f t="shared" si="9"/>
        <v>304</v>
      </c>
      <c r="U18" s="52">
        <f t="shared" si="4"/>
        <v>376</v>
      </c>
      <c r="V18" s="52">
        <f t="shared" si="5"/>
        <v>301</v>
      </c>
      <c r="W18" s="52">
        <f t="shared" si="10"/>
        <v>1.2491694352159468</v>
      </c>
    </row>
    <row r="19" spans="2:23" ht="21" customHeight="1" thickBot="1">
      <c r="B19" s="53">
        <v>4</v>
      </c>
      <c r="C19" s="54" t="s">
        <v>160</v>
      </c>
      <c r="D19" s="49">
        <v>18</v>
      </c>
      <c r="E19" s="49">
        <v>97</v>
      </c>
      <c r="F19" s="49">
        <v>48</v>
      </c>
      <c r="G19" s="49">
        <v>2.0208</v>
      </c>
      <c r="H19" s="48">
        <v>96</v>
      </c>
      <c r="I19" s="51">
        <v>89</v>
      </c>
      <c r="J19" s="51">
        <v>74</v>
      </c>
      <c r="K19" s="51">
        <f t="shared" si="7"/>
        <v>1.2027027027027026</v>
      </c>
      <c r="L19" s="51">
        <v>96</v>
      </c>
      <c r="M19" s="51">
        <v>86</v>
      </c>
      <c r="N19" s="52">
        <v>82</v>
      </c>
      <c r="O19" s="52">
        <f t="shared" si="8"/>
        <v>1.048780487804878</v>
      </c>
      <c r="P19" s="52">
        <v>90</v>
      </c>
      <c r="Q19" s="52">
        <v>77</v>
      </c>
      <c r="R19" s="52">
        <v>89</v>
      </c>
      <c r="S19" s="52">
        <f t="shared" si="2"/>
        <v>0.8651685393258427</v>
      </c>
      <c r="T19" s="52">
        <f t="shared" si="9"/>
        <v>300</v>
      </c>
      <c r="U19" s="52">
        <f t="shared" si="4"/>
        <v>349</v>
      </c>
      <c r="V19" s="52">
        <f t="shared" si="5"/>
        <v>293</v>
      </c>
      <c r="W19" s="52">
        <f t="shared" si="10"/>
        <v>1.1911262798634812</v>
      </c>
    </row>
    <row r="20" spans="2:23" ht="21" customHeight="1" thickBot="1">
      <c r="B20" s="47">
        <v>5</v>
      </c>
      <c r="C20" s="54" t="s">
        <v>155</v>
      </c>
      <c r="D20" s="49">
        <v>20</v>
      </c>
      <c r="E20" s="49">
        <v>105</v>
      </c>
      <c r="F20" s="49">
        <v>33</v>
      </c>
      <c r="G20" s="49">
        <v>3.1818</v>
      </c>
      <c r="H20" s="48">
        <v>92</v>
      </c>
      <c r="I20" s="51">
        <v>78</v>
      </c>
      <c r="J20" s="51">
        <v>86</v>
      </c>
      <c r="K20" s="51">
        <f t="shared" si="7"/>
        <v>0.9069767441860465</v>
      </c>
      <c r="L20" s="51">
        <v>90</v>
      </c>
      <c r="M20" s="51">
        <v>103</v>
      </c>
      <c r="N20" s="52">
        <v>59</v>
      </c>
      <c r="O20" s="52">
        <f t="shared" si="8"/>
        <v>1.7457627118644068</v>
      </c>
      <c r="P20" s="52">
        <v>96</v>
      </c>
      <c r="Q20" s="52">
        <v>105</v>
      </c>
      <c r="R20" s="52">
        <v>89</v>
      </c>
      <c r="S20" s="52">
        <f t="shared" si="2"/>
        <v>1.1797752808988764</v>
      </c>
      <c r="T20" s="52">
        <f t="shared" si="9"/>
        <v>298</v>
      </c>
      <c r="U20" s="52">
        <f t="shared" si="4"/>
        <v>391</v>
      </c>
      <c r="V20" s="52">
        <f t="shared" si="5"/>
        <v>267</v>
      </c>
      <c r="W20" s="52">
        <f t="shared" si="10"/>
        <v>1.4644194756554307</v>
      </c>
    </row>
    <row r="21" spans="2:23" ht="21" customHeight="1" thickBot="1">
      <c r="B21" s="53">
        <v>6</v>
      </c>
      <c r="C21" s="54" t="s">
        <v>157</v>
      </c>
      <c r="D21" s="49">
        <v>18</v>
      </c>
      <c r="E21" s="49">
        <v>97</v>
      </c>
      <c r="F21" s="49">
        <v>40</v>
      </c>
      <c r="G21" s="49">
        <v>2.4525</v>
      </c>
      <c r="H21" s="48">
        <v>94</v>
      </c>
      <c r="I21" s="51">
        <v>87</v>
      </c>
      <c r="J21" s="51">
        <v>83</v>
      </c>
      <c r="K21" s="51">
        <f t="shared" si="7"/>
        <v>1.0481927710843373</v>
      </c>
      <c r="L21" s="51">
        <v>94</v>
      </c>
      <c r="M21" s="51">
        <v>78</v>
      </c>
      <c r="N21" s="52">
        <v>95</v>
      </c>
      <c r="O21" s="52">
        <f t="shared" si="8"/>
        <v>0.8210526315789474</v>
      </c>
      <c r="P21" s="52">
        <v>88</v>
      </c>
      <c r="Q21" s="52">
        <v>82</v>
      </c>
      <c r="R21" s="52">
        <v>100</v>
      </c>
      <c r="S21" s="52">
        <f t="shared" si="2"/>
        <v>0.82</v>
      </c>
      <c r="T21" s="52">
        <f t="shared" si="9"/>
        <v>294</v>
      </c>
      <c r="U21" s="52">
        <f t="shared" si="4"/>
        <v>344</v>
      </c>
      <c r="V21" s="52">
        <f t="shared" si="5"/>
        <v>318</v>
      </c>
      <c r="W21" s="52">
        <f t="shared" si="10"/>
        <v>1.0817610062893082</v>
      </c>
    </row>
    <row r="22" spans="2:23" ht="21" customHeight="1" thickBot="1">
      <c r="B22" s="47">
        <v>7</v>
      </c>
      <c r="C22" s="54" t="s">
        <v>158</v>
      </c>
      <c r="D22" s="49">
        <v>20</v>
      </c>
      <c r="E22" s="49">
        <v>105</v>
      </c>
      <c r="F22" s="49">
        <v>44</v>
      </c>
      <c r="G22" s="49">
        <v>2.3864</v>
      </c>
      <c r="H22" s="48">
        <v>98</v>
      </c>
      <c r="I22" s="51">
        <v>97</v>
      </c>
      <c r="J22" s="51">
        <v>72</v>
      </c>
      <c r="K22" s="51">
        <f t="shared" si="7"/>
        <v>1.3472222222222223</v>
      </c>
      <c r="L22" s="51">
        <v>90</v>
      </c>
      <c r="M22" s="51">
        <v>76</v>
      </c>
      <c r="N22" s="52">
        <v>94</v>
      </c>
      <c r="O22" s="52">
        <f t="shared" si="8"/>
        <v>0.8085106382978723</v>
      </c>
      <c r="P22" s="52">
        <v>84</v>
      </c>
      <c r="Q22" s="52">
        <v>90</v>
      </c>
      <c r="R22" s="52">
        <v>60</v>
      </c>
      <c r="S22" s="52">
        <f t="shared" si="2"/>
        <v>1.5</v>
      </c>
      <c r="T22" s="52">
        <f t="shared" si="9"/>
        <v>292</v>
      </c>
      <c r="U22" s="52">
        <f t="shared" si="4"/>
        <v>368</v>
      </c>
      <c r="V22" s="52">
        <f t="shared" si="5"/>
        <v>270</v>
      </c>
      <c r="W22" s="52">
        <f t="shared" si="10"/>
        <v>1.362962962962963</v>
      </c>
    </row>
    <row r="23" spans="2:23" ht="21" customHeight="1" thickBot="1">
      <c r="B23" s="53">
        <v>8</v>
      </c>
      <c r="C23" s="54" t="s">
        <v>156</v>
      </c>
      <c r="D23" s="49">
        <v>20</v>
      </c>
      <c r="E23" s="49">
        <v>90</v>
      </c>
      <c r="F23" s="49">
        <v>36</v>
      </c>
      <c r="G23" s="49">
        <v>2.5</v>
      </c>
      <c r="H23" s="48">
        <v>96</v>
      </c>
      <c r="I23" s="51">
        <v>85</v>
      </c>
      <c r="J23" s="51">
        <v>72</v>
      </c>
      <c r="K23" s="51">
        <f t="shared" si="7"/>
        <v>1.1805555555555556</v>
      </c>
      <c r="L23" s="51">
        <v>88</v>
      </c>
      <c r="M23" s="51">
        <v>82</v>
      </c>
      <c r="N23" s="52">
        <v>91</v>
      </c>
      <c r="O23" s="52">
        <f t="shared" si="8"/>
        <v>0.9010989010989011</v>
      </c>
      <c r="P23" s="52">
        <v>88</v>
      </c>
      <c r="Q23" s="52">
        <v>96</v>
      </c>
      <c r="R23" s="52">
        <v>62</v>
      </c>
      <c r="S23" s="52">
        <f t="shared" si="2"/>
        <v>1.5483870967741935</v>
      </c>
      <c r="T23" s="52">
        <f t="shared" si="9"/>
        <v>292</v>
      </c>
      <c r="U23" s="52">
        <f t="shared" si="4"/>
        <v>353</v>
      </c>
      <c r="V23" s="52">
        <f t="shared" si="5"/>
        <v>261</v>
      </c>
      <c r="W23" s="52">
        <f t="shared" si="10"/>
        <v>1.3524904214559388</v>
      </c>
    </row>
    <row r="24" spans="2:23" ht="21" customHeight="1" thickBot="1">
      <c r="B24" s="47">
        <v>9</v>
      </c>
      <c r="C24" s="54" t="s">
        <v>153</v>
      </c>
      <c r="D24" s="49">
        <v>20</v>
      </c>
      <c r="E24" s="49">
        <v>90</v>
      </c>
      <c r="F24" s="49">
        <v>38</v>
      </c>
      <c r="G24" s="49">
        <v>2.3684</v>
      </c>
      <c r="H24" s="48">
        <v>90</v>
      </c>
      <c r="I24" s="51">
        <v>74</v>
      </c>
      <c r="J24" s="51">
        <v>93</v>
      </c>
      <c r="K24" s="51">
        <f t="shared" si="7"/>
        <v>0.7956989247311828</v>
      </c>
      <c r="L24" s="51">
        <v>88</v>
      </c>
      <c r="M24" s="51">
        <v>108</v>
      </c>
      <c r="N24" s="52">
        <v>83</v>
      </c>
      <c r="O24" s="52">
        <f t="shared" si="8"/>
        <v>1.3012048192771084</v>
      </c>
      <c r="P24" s="52">
        <v>92</v>
      </c>
      <c r="Q24" s="52">
        <v>71</v>
      </c>
      <c r="R24" s="52">
        <v>91</v>
      </c>
      <c r="S24" s="52">
        <f t="shared" si="2"/>
        <v>0.7802197802197802</v>
      </c>
      <c r="T24" s="52">
        <f t="shared" si="9"/>
        <v>290</v>
      </c>
      <c r="U24" s="52">
        <f t="shared" si="4"/>
        <v>343</v>
      </c>
      <c r="V24" s="52">
        <f t="shared" si="5"/>
        <v>305</v>
      </c>
      <c r="W24" s="52">
        <f t="shared" si="10"/>
        <v>1.1245901639344262</v>
      </c>
    </row>
    <row r="25" spans="2:23" ht="21" customHeight="1" thickBot="1">
      <c r="B25" s="53">
        <v>10</v>
      </c>
      <c r="C25" s="54" t="s">
        <v>154</v>
      </c>
      <c r="D25" s="49">
        <v>20</v>
      </c>
      <c r="E25" s="49">
        <v>106</v>
      </c>
      <c r="F25" s="49">
        <v>53</v>
      </c>
      <c r="G25" s="49">
        <v>2</v>
      </c>
      <c r="H25" s="48">
        <v>94</v>
      </c>
      <c r="I25" s="51">
        <v>98</v>
      </c>
      <c r="J25" s="51">
        <v>92</v>
      </c>
      <c r="K25" s="51">
        <f t="shared" si="7"/>
        <v>1.065217391304348</v>
      </c>
      <c r="L25" s="51">
        <v>86</v>
      </c>
      <c r="M25" s="51">
        <v>71</v>
      </c>
      <c r="N25" s="52">
        <v>99</v>
      </c>
      <c r="O25" s="52">
        <f t="shared" si="8"/>
        <v>0.7171717171717171</v>
      </c>
      <c r="P25" s="52">
        <v>86</v>
      </c>
      <c r="Q25" s="52">
        <v>99</v>
      </c>
      <c r="R25" s="52">
        <v>66</v>
      </c>
      <c r="S25" s="52">
        <f t="shared" si="2"/>
        <v>1.5</v>
      </c>
      <c r="T25" s="52">
        <f t="shared" si="9"/>
        <v>286</v>
      </c>
      <c r="U25" s="52">
        <f t="shared" si="4"/>
        <v>374</v>
      </c>
      <c r="V25" s="52">
        <f t="shared" si="5"/>
        <v>310</v>
      </c>
      <c r="W25" s="52">
        <f t="shared" si="10"/>
        <v>1.206451612903226</v>
      </c>
    </row>
    <row r="26" spans="2:23" ht="21" customHeight="1" thickBot="1">
      <c r="B26" s="47">
        <v>11</v>
      </c>
      <c r="C26" s="54" t="s">
        <v>152</v>
      </c>
      <c r="D26" s="49">
        <v>20</v>
      </c>
      <c r="E26" s="49">
        <v>85</v>
      </c>
      <c r="F26" s="49">
        <v>54</v>
      </c>
      <c r="G26" s="49">
        <v>1.5741</v>
      </c>
      <c r="H26" s="48">
        <v>92</v>
      </c>
      <c r="I26" s="51">
        <v>75</v>
      </c>
      <c r="J26" s="51">
        <v>87</v>
      </c>
      <c r="K26" s="51">
        <f t="shared" si="7"/>
        <v>0.8620689655172413</v>
      </c>
      <c r="L26" s="51">
        <v>86</v>
      </c>
      <c r="M26" s="51">
        <v>109</v>
      </c>
      <c r="N26" s="52">
        <v>84</v>
      </c>
      <c r="O26" s="52">
        <f t="shared" si="8"/>
        <v>1.2976190476190477</v>
      </c>
      <c r="P26" s="52">
        <v>86</v>
      </c>
      <c r="Q26" s="52">
        <v>64</v>
      </c>
      <c r="R26" s="52">
        <v>107</v>
      </c>
      <c r="S26" s="52">
        <f t="shared" si="2"/>
        <v>0.5981308411214953</v>
      </c>
      <c r="T26" s="52">
        <f t="shared" si="9"/>
        <v>284</v>
      </c>
      <c r="U26" s="52">
        <f t="shared" si="4"/>
        <v>333</v>
      </c>
      <c r="V26" s="52">
        <f t="shared" si="5"/>
        <v>332</v>
      </c>
      <c r="W26" s="52">
        <f t="shared" si="10"/>
        <v>1.0030120481927711</v>
      </c>
    </row>
    <row r="27" spans="2:23" ht="21" customHeight="1" thickBot="1">
      <c r="B27" s="53">
        <v>12</v>
      </c>
      <c r="C27" s="54" t="s">
        <v>151</v>
      </c>
      <c r="D27" s="49">
        <v>18</v>
      </c>
      <c r="E27" s="49">
        <v>83</v>
      </c>
      <c r="F27" s="49">
        <v>44</v>
      </c>
      <c r="G27" s="49">
        <v>1.8864</v>
      </c>
      <c r="H27" s="48">
        <v>90</v>
      </c>
      <c r="I27" s="48">
        <v>81</v>
      </c>
      <c r="J27" s="51">
        <v>90</v>
      </c>
      <c r="K27" s="51">
        <f t="shared" si="7"/>
        <v>0.9</v>
      </c>
      <c r="L27" s="51">
        <v>84</v>
      </c>
      <c r="M27" s="51">
        <v>102</v>
      </c>
      <c r="N27" s="52">
        <v>81</v>
      </c>
      <c r="O27" s="52">
        <f t="shared" si="8"/>
        <v>1.2592592592592593</v>
      </c>
      <c r="P27" s="52">
        <v>90</v>
      </c>
      <c r="Q27" s="52">
        <v>95</v>
      </c>
      <c r="R27" s="52">
        <v>55</v>
      </c>
      <c r="S27" s="52">
        <f t="shared" si="2"/>
        <v>1.7272727272727273</v>
      </c>
      <c r="T27" s="52">
        <f t="shared" si="9"/>
        <v>282</v>
      </c>
      <c r="U27" s="52">
        <f t="shared" si="4"/>
        <v>361</v>
      </c>
      <c r="V27" s="52">
        <f t="shared" si="5"/>
        <v>270</v>
      </c>
      <c r="W27" s="52">
        <f t="shared" si="10"/>
        <v>1.337037037037037</v>
      </c>
    </row>
    <row r="28" spans="2:23" ht="21" customHeight="1" thickBot="1">
      <c r="B28" s="29">
        <v>13</v>
      </c>
      <c r="C28" s="15" t="s">
        <v>149</v>
      </c>
      <c r="D28" s="16">
        <v>18</v>
      </c>
      <c r="E28" s="16">
        <v>101</v>
      </c>
      <c r="F28" s="16">
        <v>67</v>
      </c>
      <c r="G28" s="16">
        <v>1.5075</v>
      </c>
      <c r="H28" s="14">
        <v>88</v>
      </c>
      <c r="I28" s="21">
        <v>71</v>
      </c>
      <c r="J28" s="21">
        <v>96</v>
      </c>
      <c r="K28" s="21">
        <f t="shared" si="7"/>
        <v>0.7395833333333334</v>
      </c>
      <c r="L28" s="21">
        <v>80</v>
      </c>
      <c r="M28" s="21">
        <v>73</v>
      </c>
      <c r="N28" s="27">
        <v>93</v>
      </c>
      <c r="O28" s="27">
        <f t="shared" si="8"/>
        <v>0.7849462365591398</v>
      </c>
      <c r="P28" s="27">
        <v>80</v>
      </c>
      <c r="Q28" s="27">
        <v>103</v>
      </c>
      <c r="R28" s="27">
        <v>55</v>
      </c>
      <c r="S28" s="43">
        <f t="shared" si="2"/>
        <v>1.8727272727272728</v>
      </c>
      <c r="T28" s="27">
        <f t="shared" si="9"/>
        <v>266</v>
      </c>
      <c r="U28" s="27">
        <f t="shared" si="4"/>
        <v>348</v>
      </c>
      <c r="V28" s="27">
        <f t="shared" si="5"/>
        <v>311</v>
      </c>
      <c r="W28" s="27">
        <f t="shared" si="10"/>
        <v>1.1189710610932475</v>
      </c>
    </row>
    <row r="29" spans="2:23" ht="21" customHeight="1" thickBot="1">
      <c r="B29" s="30">
        <v>14</v>
      </c>
      <c r="C29" s="15" t="s">
        <v>150</v>
      </c>
      <c r="D29" s="16">
        <v>18</v>
      </c>
      <c r="E29" s="16">
        <v>86</v>
      </c>
      <c r="F29" s="16">
        <v>52</v>
      </c>
      <c r="G29" s="16">
        <v>1.6538</v>
      </c>
      <c r="H29" s="14">
        <v>88</v>
      </c>
      <c r="I29" s="21">
        <v>65</v>
      </c>
      <c r="J29" s="21">
        <v>102</v>
      </c>
      <c r="K29" s="21">
        <f t="shared" si="7"/>
        <v>0.6372549019607843</v>
      </c>
      <c r="L29" s="21">
        <v>82</v>
      </c>
      <c r="M29" s="21">
        <v>78</v>
      </c>
      <c r="N29" s="27">
        <v>97</v>
      </c>
      <c r="O29" s="27">
        <f t="shared" si="8"/>
        <v>0.8041237113402062</v>
      </c>
      <c r="P29" s="27">
        <v>76</v>
      </c>
      <c r="Q29" s="27">
        <v>0</v>
      </c>
      <c r="R29" s="27">
        <v>105</v>
      </c>
      <c r="S29" s="43">
        <f t="shared" si="2"/>
        <v>0</v>
      </c>
      <c r="T29" s="27">
        <f t="shared" si="9"/>
        <v>264</v>
      </c>
      <c r="U29" s="27">
        <f t="shared" si="4"/>
        <v>229</v>
      </c>
      <c r="V29" s="27">
        <f t="shared" si="5"/>
        <v>356</v>
      </c>
      <c r="W29" s="27">
        <f t="shared" si="10"/>
        <v>0.6432584269662921</v>
      </c>
    </row>
    <row r="30" spans="2:23" ht="21" customHeight="1" thickBot="1">
      <c r="B30" s="29">
        <v>15</v>
      </c>
      <c r="C30" s="15" t="s">
        <v>146</v>
      </c>
      <c r="D30" s="16">
        <v>16</v>
      </c>
      <c r="E30" s="16">
        <v>87</v>
      </c>
      <c r="F30" s="16">
        <v>58</v>
      </c>
      <c r="G30" s="16">
        <v>1.5</v>
      </c>
      <c r="H30" s="14">
        <v>82</v>
      </c>
      <c r="I30" s="21">
        <v>102</v>
      </c>
      <c r="J30" s="21">
        <v>73</v>
      </c>
      <c r="K30" s="21">
        <f t="shared" si="7"/>
        <v>1.3972602739726028</v>
      </c>
      <c r="L30" s="21">
        <v>76</v>
      </c>
      <c r="M30" s="21">
        <v>99</v>
      </c>
      <c r="N30" s="27">
        <v>89</v>
      </c>
      <c r="O30" s="27">
        <f t="shared" si="8"/>
        <v>1.1123595505617978</v>
      </c>
      <c r="P30" s="27">
        <v>82</v>
      </c>
      <c r="Q30" s="27">
        <v>79</v>
      </c>
      <c r="R30" s="27">
        <v>78</v>
      </c>
      <c r="S30" s="43">
        <f t="shared" si="2"/>
        <v>1.0128205128205128</v>
      </c>
      <c r="T30" s="27">
        <f t="shared" si="9"/>
        <v>256</v>
      </c>
      <c r="U30" s="27">
        <f t="shared" si="4"/>
        <v>367</v>
      </c>
      <c r="V30" s="27">
        <f t="shared" si="5"/>
        <v>298</v>
      </c>
      <c r="W30" s="27">
        <f t="shared" si="10"/>
        <v>1.2315436241610738</v>
      </c>
    </row>
    <row r="31" spans="2:23" ht="21" customHeight="1" thickBot="1">
      <c r="B31" s="30">
        <v>16</v>
      </c>
      <c r="C31" s="15" t="s">
        <v>147</v>
      </c>
      <c r="D31" s="16">
        <v>18</v>
      </c>
      <c r="E31" s="16">
        <v>93</v>
      </c>
      <c r="F31" s="16">
        <v>57</v>
      </c>
      <c r="G31" s="16">
        <v>1.6316</v>
      </c>
      <c r="H31" s="14">
        <v>86</v>
      </c>
      <c r="I31" s="21">
        <v>57</v>
      </c>
      <c r="J31" s="21">
        <v>105</v>
      </c>
      <c r="K31" s="21">
        <f aca="true" t="shared" si="11" ref="K31:K62">I31/J31</f>
        <v>0.5428571428571428</v>
      </c>
      <c r="L31" s="21">
        <v>76</v>
      </c>
      <c r="M31" s="21">
        <v>60</v>
      </c>
      <c r="N31" s="27">
        <v>102</v>
      </c>
      <c r="O31" s="27">
        <f aca="true" t="shared" si="12" ref="O31:O62">M31/N31</f>
        <v>0.5882352941176471</v>
      </c>
      <c r="P31" s="27">
        <v>76</v>
      </c>
      <c r="Q31" s="27">
        <v>90</v>
      </c>
      <c r="R31" s="27">
        <v>79</v>
      </c>
      <c r="S31" s="43">
        <f aca="true" t="shared" si="13" ref="S31:S62">Q31/R31</f>
        <v>1.139240506329114</v>
      </c>
      <c r="T31" s="27">
        <f aca="true" t="shared" si="14" ref="T31:T62">D31+H31+L31+P31</f>
        <v>256</v>
      </c>
      <c r="U31" s="27">
        <f aca="true" t="shared" si="15" ref="U31:U62">E31+I31+M31+Q31</f>
        <v>300</v>
      </c>
      <c r="V31" s="27">
        <f aca="true" t="shared" si="16" ref="V31:V62">F31+J31+N31+R31</f>
        <v>343</v>
      </c>
      <c r="W31" s="27">
        <f aca="true" t="shared" si="17" ref="W31:W62">U31/V31</f>
        <v>0.8746355685131195</v>
      </c>
    </row>
    <row r="32" spans="2:23" ht="21" customHeight="1" thickBot="1">
      <c r="B32" s="29">
        <v>17</v>
      </c>
      <c r="C32" s="15" t="s">
        <v>145</v>
      </c>
      <c r="D32" s="16">
        <v>16</v>
      </c>
      <c r="E32" s="16">
        <v>92</v>
      </c>
      <c r="F32" s="16">
        <v>59</v>
      </c>
      <c r="G32" s="16">
        <v>1.5593</v>
      </c>
      <c r="H32" s="14">
        <v>80</v>
      </c>
      <c r="I32" s="21">
        <v>92</v>
      </c>
      <c r="J32" s="21">
        <v>70</v>
      </c>
      <c r="K32" s="21">
        <f t="shared" si="11"/>
        <v>1.3142857142857143</v>
      </c>
      <c r="L32" s="21">
        <v>78</v>
      </c>
      <c r="M32" s="21">
        <v>104</v>
      </c>
      <c r="N32" s="27">
        <v>91</v>
      </c>
      <c r="O32" s="27">
        <f t="shared" si="12"/>
        <v>1.1428571428571428</v>
      </c>
      <c r="P32" s="27">
        <v>80</v>
      </c>
      <c r="Q32" s="27">
        <v>75</v>
      </c>
      <c r="R32" s="27">
        <v>86</v>
      </c>
      <c r="S32" s="43">
        <f t="shared" si="13"/>
        <v>0.872093023255814</v>
      </c>
      <c r="T32" s="27">
        <f t="shared" si="14"/>
        <v>254</v>
      </c>
      <c r="U32" s="27">
        <f t="shared" si="15"/>
        <v>363</v>
      </c>
      <c r="V32" s="27">
        <f t="shared" si="16"/>
        <v>306</v>
      </c>
      <c r="W32" s="27">
        <f t="shared" si="17"/>
        <v>1.1862745098039216</v>
      </c>
    </row>
    <row r="33" spans="2:23" ht="21" customHeight="1" thickBot="1">
      <c r="B33" s="30">
        <v>18</v>
      </c>
      <c r="C33" s="15" t="s">
        <v>148</v>
      </c>
      <c r="D33" s="16">
        <v>18</v>
      </c>
      <c r="E33" s="16">
        <v>85</v>
      </c>
      <c r="F33" s="16">
        <v>57</v>
      </c>
      <c r="G33" s="16">
        <v>1.4912</v>
      </c>
      <c r="H33" s="14">
        <v>86</v>
      </c>
      <c r="I33" s="14">
        <v>49</v>
      </c>
      <c r="J33" s="21">
        <v>105</v>
      </c>
      <c r="K33" s="21">
        <f t="shared" si="11"/>
        <v>0.4666666666666667</v>
      </c>
      <c r="L33" s="21">
        <v>78</v>
      </c>
      <c r="M33" s="21">
        <v>68</v>
      </c>
      <c r="N33" s="27">
        <v>102</v>
      </c>
      <c r="O33" s="27">
        <f t="shared" si="12"/>
        <v>0.6666666666666666</v>
      </c>
      <c r="P33" s="27">
        <v>72</v>
      </c>
      <c r="Q33" s="27">
        <v>89</v>
      </c>
      <c r="R33" s="27">
        <v>76</v>
      </c>
      <c r="S33" s="43">
        <f t="shared" si="13"/>
        <v>1.1710526315789473</v>
      </c>
      <c r="T33" s="27">
        <f t="shared" si="14"/>
        <v>254</v>
      </c>
      <c r="U33" s="27">
        <f t="shared" si="15"/>
        <v>291</v>
      </c>
      <c r="V33" s="27">
        <f t="shared" si="16"/>
        <v>340</v>
      </c>
      <c r="W33" s="27">
        <f t="shared" si="17"/>
        <v>0.8558823529411764</v>
      </c>
    </row>
    <row r="34" spans="2:23" ht="21" customHeight="1" thickBot="1">
      <c r="B34" s="29">
        <v>19</v>
      </c>
      <c r="C34" s="15" t="s">
        <v>144</v>
      </c>
      <c r="D34" s="16">
        <v>18</v>
      </c>
      <c r="E34" s="16">
        <v>97</v>
      </c>
      <c r="F34" s="16">
        <v>75</v>
      </c>
      <c r="G34" s="16">
        <v>1.2933</v>
      </c>
      <c r="H34" s="14">
        <v>82</v>
      </c>
      <c r="I34" s="14">
        <v>100</v>
      </c>
      <c r="J34" s="21">
        <v>82</v>
      </c>
      <c r="K34" s="21">
        <f t="shared" si="11"/>
        <v>1.2195121951219512</v>
      </c>
      <c r="L34" s="21">
        <v>74</v>
      </c>
      <c r="M34" s="21">
        <v>98</v>
      </c>
      <c r="N34" s="27">
        <v>94</v>
      </c>
      <c r="O34" s="27">
        <f t="shared" si="12"/>
        <v>1.0425531914893618</v>
      </c>
      <c r="P34" s="27">
        <v>78</v>
      </c>
      <c r="Q34" s="27">
        <v>97</v>
      </c>
      <c r="R34" s="27">
        <v>68</v>
      </c>
      <c r="S34" s="43">
        <f t="shared" si="13"/>
        <v>1.4264705882352942</v>
      </c>
      <c r="T34" s="27">
        <f t="shared" si="14"/>
        <v>252</v>
      </c>
      <c r="U34" s="27">
        <f t="shared" si="15"/>
        <v>392</v>
      </c>
      <c r="V34" s="27">
        <f t="shared" si="16"/>
        <v>319</v>
      </c>
      <c r="W34" s="27">
        <f t="shared" si="17"/>
        <v>1.2288401253918495</v>
      </c>
    </row>
    <row r="35" spans="2:23" ht="21" customHeight="1" thickBot="1">
      <c r="B35" s="30">
        <v>20</v>
      </c>
      <c r="C35" s="15" t="s">
        <v>143</v>
      </c>
      <c r="D35" s="16">
        <v>16</v>
      </c>
      <c r="E35" s="16">
        <v>90</v>
      </c>
      <c r="F35" s="16">
        <v>79</v>
      </c>
      <c r="G35" s="16">
        <v>1.1392</v>
      </c>
      <c r="H35" s="14">
        <v>78</v>
      </c>
      <c r="I35" s="21">
        <v>92</v>
      </c>
      <c r="J35" s="21">
        <v>78</v>
      </c>
      <c r="K35" s="21">
        <f t="shared" si="11"/>
        <v>1.1794871794871795</v>
      </c>
      <c r="L35" s="21">
        <v>80</v>
      </c>
      <c r="M35" s="21">
        <v>102</v>
      </c>
      <c r="N35" s="27">
        <v>87</v>
      </c>
      <c r="O35" s="27">
        <f t="shared" si="12"/>
        <v>1.1724137931034482</v>
      </c>
      <c r="P35" s="27">
        <v>78</v>
      </c>
      <c r="Q35" s="27">
        <v>68</v>
      </c>
      <c r="R35" s="27">
        <v>90</v>
      </c>
      <c r="S35" s="43">
        <f t="shared" si="13"/>
        <v>0.7555555555555555</v>
      </c>
      <c r="T35" s="27">
        <f t="shared" si="14"/>
        <v>252</v>
      </c>
      <c r="U35" s="27">
        <f t="shared" si="15"/>
        <v>352</v>
      </c>
      <c r="V35" s="27">
        <f t="shared" si="16"/>
        <v>334</v>
      </c>
      <c r="W35" s="27">
        <f t="shared" si="17"/>
        <v>1.0538922155688624</v>
      </c>
    </row>
    <row r="36" spans="2:23" ht="21" customHeight="1" thickBot="1">
      <c r="B36" s="29">
        <v>23</v>
      </c>
      <c r="C36" s="15" t="s">
        <v>140</v>
      </c>
      <c r="D36" s="16">
        <v>16</v>
      </c>
      <c r="E36" s="16">
        <v>80</v>
      </c>
      <c r="F36" s="16">
        <v>64</v>
      </c>
      <c r="G36" s="16">
        <v>1.25</v>
      </c>
      <c r="H36" s="14">
        <v>78</v>
      </c>
      <c r="I36" s="14">
        <v>98</v>
      </c>
      <c r="J36" s="21">
        <v>87</v>
      </c>
      <c r="K36" s="21">
        <f t="shared" si="11"/>
        <v>1.1264367816091954</v>
      </c>
      <c r="L36" s="21">
        <v>72</v>
      </c>
      <c r="M36" s="21">
        <v>95</v>
      </c>
      <c r="N36" s="27">
        <v>100</v>
      </c>
      <c r="O36" s="27">
        <f t="shared" si="12"/>
        <v>0.95</v>
      </c>
      <c r="P36" s="27">
        <v>74</v>
      </c>
      <c r="Q36" s="27">
        <v>85</v>
      </c>
      <c r="R36" s="27">
        <v>75</v>
      </c>
      <c r="S36" s="43">
        <f t="shared" si="13"/>
        <v>1.1333333333333333</v>
      </c>
      <c r="T36" s="27">
        <f t="shared" si="14"/>
        <v>240</v>
      </c>
      <c r="U36" s="27">
        <f t="shared" si="15"/>
        <v>358</v>
      </c>
      <c r="V36" s="27">
        <f t="shared" si="16"/>
        <v>326</v>
      </c>
      <c r="W36" s="27">
        <f t="shared" si="17"/>
        <v>1.098159509202454</v>
      </c>
    </row>
    <row r="37" spans="2:23" ht="21" customHeight="1" thickBot="1">
      <c r="B37" s="30">
        <v>22</v>
      </c>
      <c r="C37" s="15" t="s">
        <v>141</v>
      </c>
      <c r="D37" s="16">
        <v>16</v>
      </c>
      <c r="E37" s="16">
        <v>92</v>
      </c>
      <c r="F37" s="16">
        <v>73</v>
      </c>
      <c r="G37" s="16">
        <v>1.2603</v>
      </c>
      <c r="H37" s="14">
        <v>84</v>
      </c>
      <c r="I37" s="21">
        <v>104</v>
      </c>
      <c r="J37" s="21">
        <v>69</v>
      </c>
      <c r="K37" s="21">
        <f t="shared" si="11"/>
        <v>1.5072463768115942</v>
      </c>
      <c r="L37" s="21">
        <v>68</v>
      </c>
      <c r="M37" s="21">
        <v>95</v>
      </c>
      <c r="N37" s="27">
        <v>103</v>
      </c>
      <c r="O37" s="27">
        <f t="shared" si="12"/>
        <v>0.9223300970873787</v>
      </c>
      <c r="P37" s="27">
        <v>70</v>
      </c>
      <c r="Q37" s="27">
        <v>105</v>
      </c>
      <c r="R37" s="27">
        <v>63</v>
      </c>
      <c r="S37" s="43">
        <f t="shared" si="13"/>
        <v>1.6666666666666667</v>
      </c>
      <c r="T37" s="27">
        <f t="shared" si="14"/>
        <v>238</v>
      </c>
      <c r="U37" s="27">
        <f t="shared" si="15"/>
        <v>396</v>
      </c>
      <c r="V37" s="27">
        <f t="shared" si="16"/>
        <v>308</v>
      </c>
      <c r="W37" s="27">
        <f t="shared" si="17"/>
        <v>1.2857142857142858</v>
      </c>
    </row>
    <row r="38" spans="2:23" ht="21" customHeight="1" thickBot="1">
      <c r="B38" s="29">
        <v>21</v>
      </c>
      <c r="C38" s="15" t="s">
        <v>142</v>
      </c>
      <c r="D38" s="16">
        <v>16</v>
      </c>
      <c r="E38" s="16">
        <v>88</v>
      </c>
      <c r="F38" s="16">
        <v>61</v>
      </c>
      <c r="G38" s="16">
        <v>1.4426</v>
      </c>
      <c r="H38" s="14">
        <v>84</v>
      </c>
      <c r="I38" s="21">
        <v>107</v>
      </c>
      <c r="J38" s="21">
        <v>76</v>
      </c>
      <c r="K38" s="21">
        <f t="shared" si="11"/>
        <v>1.4078947368421053</v>
      </c>
      <c r="L38" s="21">
        <v>70</v>
      </c>
      <c r="M38" s="21">
        <v>97</v>
      </c>
      <c r="N38" s="27">
        <v>103</v>
      </c>
      <c r="O38" s="27">
        <f t="shared" si="12"/>
        <v>0.941747572815534</v>
      </c>
      <c r="P38" s="27">
        <v>68</v>
      </c>
      <c r="Q38" s="27">
        <v>97</v>
      </c>
      <c r="R38" s="27">
        <v>75</v>
      </c>
      <c r="S38" s="43">
        <f t="shared" si="13"/>
        <v>1.2933333333333332</v>
      </c>
      <c r="T38" s="27">
        <f t="shared" si="14"/>
        <v>238</v>
      </c>
      <c r="U38" s="27">
        <f t="shared" si="15"/>
        <v>389</v>
      </c>
      <c r="V38" s="27">
        <f t="shared" si="16"/>
        <v>315</v>
      </c>
      <c r="W38" s="27">
        <f t="shared" si="17"/>
        <v>1.234920634920635</v>
      </c>
    </row>
    <row r="39" spans="2:23" ht="21" customHeight="1" thickBot="1">
      <c r="B39" s="30">
        <v>24</v>
      </c>
      <c r="C39" s="15" t="s">
        <v>139</v>
      </c>
      <c r="D39" s="16">
        <v>16</v>
      </c>
      <c r="E39" s="16">
        <v>92</v>
      </c>
      <c r="F39" s="16">
        <v>78</v>
      </c>
      <c r="G39" s="16">
        <v>1.1795</v>
      </c>
      <c r="H39" s="14">
        <v>80</v>
      </c>
      <c r="I39" s="21">
        <v>93</v>
      </c>
      <c r="J39" s="21">
        <v>81</v>
      </c>
      <c r="K39" s="21">
        <f t="shared" si="11"/>
        <v>1.1481481481481481</v>
      </c>
      <c r="L39" s="21">
        <v>66</v>
      </c>
      <c r="M39" s="21">
        <v>84</v>
      </c>
      <c r="N39" s="27">
        <v>107</v>
      </c>
      <c r="O39" s="27">
        <f t="shared" si="12"/>
        <v>0.7850467289719626</v>
      </c>
      <c r="P39" s="27">
        <v>64</v>
      </c>
      <c r="Q39" s="27">
        <v>94</v>
      </c>
      <c r="R39" s="27">
        <v>84</v>
      </c>
      <c r="S39" s="43">
        <f t="shared" si="13"/>
        <v>1.119047619047619</v>
      </c>
      <c r="T39" s="27">
        <f t="shared" si="14"/>
        <v>226</v>
      </c>
      <c r="U39" s="27">
        <f t="shared" si="15"/>
        <v>363</v>
      </c>
      <c r="V39" s="27">
        <f t="shared" si="16"/>
        <v>350</v>
      </c>
      <c r="W39" s="27">
        <f t="shared" si="17"/>
        <v>1.0371428571428571</v>
      </c>
    </row>
    <row r="40" spans="2:23" ht="21" customHeight="1" thickBot="1">
      <c r="B40" s="29">
        <v>25</v>
      </c>
      <c r="C40" s="15" t="s">
        <v>138</v>
      </c>
      <c r="D40" s="16">
        <v>16</v>
      </c>
      <c r="E40" s="16">
        <v>81</v>
      </c>
      <c r="F40" s="16">
        <v>64</v>
      </c>
      <c r="G40" s="16">
        <v>1.2656</v>
      </c>
      <c r="H40" s="14">
        <v>76</v>
      </c>
      <c r="I40" s="21">
        <v>80</v>
      </c>
      <c r="J40" s="21">
        <v>80</v>
      </c>
      <c r="K40" s="21">
        <f t="shared" si="11"/>
        <v>1</v>
      </c>
      <c r="L40" s="21">
        <v>68</v>
      </c>
      <c r="M40" s="21">
        <v>98</v>
      </c>
      <c r="N40" s="27">
        <v>77</v>
      </c>
      <c r="O40" s="27">
        <f t="shared" si="12"/>
        <v>1.2727272727272727</v>
      </c>
      <c r="P40" s="27">
        <v>66</v>
      </c>
      <c r="Q40" s="27">
        <v>0</v>
      </c>
      <c r="R40" s="27">
        <v>105</v>
      </c>
      <c r="S40" s="43">
        <f t="shared" si="13"/>
        <v>0</v>
      </c>
      <c r="T40" s="27">
        <f t="shared" si="14"/>
        <v>226</v>
      </c>
      <c r="U40" s="27">
        <f t="shared" si="15"/>
        <v>259</v>
      </c>
      <c r="V40" s="27">
        <f t="shared" si="16"/>
        <v>326</v>
      </c>
      <c r="W40" s="27">
        <f t="shared" si="17"/>
        <v>0.7944785276073619</v>
      </c>
    </row>
    <row r="41" spans="2:23" ht="21" customHeight="1" thickBot="1">
      <c r="B41" s="30">
        <v>26</v>
      </c>
      <c r="C41" s="15" t="s">
        <v>137</v>
      </c>
      <c r="D41" s="16">
        <v>14</v>
      </c>
      <c r="E41" s="16">
        <v>77</v>
      </c>
      <c r="F41" s="16">
        <v>68</v>
      </c>
      <c r="G41" s="16">
        <v>1.1324</v>
      </c>
      <c r="H41" s="14">
        <v>72</v>
      </c>
      <c r="I41" s="21">
        <v>69</v>
      </c>
      <c r="J41" s="21">
        <v>99</v>
      </c>
      <c r="K41" s="21">
        <f t="shared" si="11"/>
        <v>0.696969696969697</v>
      </c>
      <c r="L41" s="21">
        <v>70</v>
      </c>
      <c r="M41" s="21">
        <v>107</v>
      </c>
      <c r="N41" s="27">
        <v>75</v>
      </c>
      <c r="O41" s="27">
        <f t="shared" si="12"/>
        <v>1.4266666666666667</v>
      </c>
      <c r="P41" s="27">
        <v>68</v>
      </c>
      <c r="Q41" s="27">
        <v>75</v>
      </c>
      <c r="R41" s="27">
        <v>81</v>
      </c>
      <c r="S41" s="43">
        <f t="shared" si="13"/>
        <v>0.9259259259259259</v>
      </c>
      <c r="T41" s="27">
        <f t="shared" si="14"/>
        <v>224</v>
      </c>
      <c r="U41" s="27">
        <f t="shared" si="15"/>
        <v>328</v>
      </c>
      <c r="V41" s="27">
        <f t="shared" si="16"/>
        <v>323</v>
      </c>
      <c r="W41" s="27">
        <f t="shared" si="17"/>
        <v>1.0154798761609907</v>
      </c>
    </row>
    <row r="42" spans="2:23" ht="21" customHeight="1" thickBot="1">
      <c r="B42" s="29">
        <v>29</v>
      </c>
      <c r="C42" s="15" t="s">
        <v>134</v>
      </c>
      <c r="D42" s="16">
        <v>16</v>
      </c>
      <c r="E42" s="16">
        <v>80</v>
      </c>
      <c r="F42" s="16">
        <v>72</v>
      </c>
      <c r="G42" s="16">
        <v>1.1111</v>
      </c>
      <c r="H42" s="14">
        <v>70</v>
      </c>
      <c r="I42" s="21">
        <v>65</v>
      </c>
      <c r="J42" s="21">
        <v>106</v>
      </c>
      <c r="K42" s="21">
        <f t="shared" si="11"/>
        <v>0.6132075471698113</v>
      </c>
      <c r="L42" s="21">
        <v>66</v>
      </c>
      <c r="M42" s="21">
        <v>97</v>
      </c>
      <c r="N42" s="27">
        <v>92</v>
      </c>
      <c r="O42" s="27">
        <f t="shared" si="12"/>
        <v>1.0543478260869565</v>
      </c>
      <c r="P42" s="27">
        <v>70</v>
      </c>
      <c r="Q42" s="27">
        <v>86</v>
      </c>
      <c r="R42" s="27">
        <v>86</v>
      </c>
      <c r="S42" s="43">
        <f t="shared" si="13"/>
        <v>1</v>
      </c>
      <c r="T42" s="27">
        <f t="shared" si="14"/>
        <v>222</v>
      </c>
      <c r="U42" s="27">
        <f t="shared" si="15"/>
        <v>328</v>
      </c>
      <c r="V42" s="27">
        <f t="shared" si="16"/>
        <v>356</v>
      </c>
      <c r="W42" s="27">
        <f t="shared" si="17"/>
        <v>0.9213483146067416</v>
      </c>
    </row>
    <row r="43" spans="2:23" ht="21" customHeight="1" thickBot="1">
      <c r="B43" s="30">
        <v>27</v>
      </c>
      <c r="C43" s="15" t="s">
        <v>136</v>
      </c>
      <c r="D43" s="16">
        <v>14</v>
      </c>
      <c r="E43" s="16">
        <v>89</v>
      </c>
      <c r="F43" s="16">
        <v>75</v>
      </c>
      <c r="G43" s="16">
        <v>1.1867</v>
      </c>
      <c r="H43" s="14">
        <v>76</v>
      </c>
      <c r="I43" s="21">
        <v>81</v>
      </c>
      <c r="J43" s="21">
        <v>84</v>
      </c>
      <c r="K43" s="21">
        <f t="shared" si="11"/>
        <v>0.9642857142857143</v>
      </c>
      <c r="L43" s="21">
        <v>62</v>
      </c>
      <c r="M43" s="21">
        <v>84</v>
      </c>
      <c r="N43" s="27">
        <v>85</v>
      </c>
      <c r="O43" s="27">
        <f t="shared" si="12"/>
        <v>0.9882352941176471</v>
      </c>
      <c r="P43" s="27">
        <v>58</v>
      </c>
      <c r="Q43" s="27">
        <v>65</v>
      </c>
      <c r="R43" s="27">
        <v>100</v>
      </c>
      <c r="S43" s="43">
        <f t="shared" si="13"/>
        <v>0.65</v>
      </c>
      <c r="T43" s="27">
        <f t="shared" si="14"/>
        <v>210</v>
      </c>
      <c r="U43" s="27">
        <f t="shared" si="15"/>
        <v>319</v>
      </c>
      <c r="V43" s="27">
        <f t="shared" si="16"/>
        <v>344</v>
      </c>
      <c r="W43" s="27">
        <f t="shared" si="17"/>
        <v>0.9273255813953488</v>
      </c>
    </row>
    <row r="44" spans="2:23" ht="21" customHeight="1" thickBot="1">
      <c r="B44" s="29">
        <v>28</v>
      </c>
      <c r="C44" s="15" t="s">
        <v>135</v>
      </c>
      <c r="D44" s="16">
        <v>14</v>
      </c>
      <c r="E44" s="16">
        <v>80</v>
      </c>
      <c r="F44" s="16">
        <v>70</v>
      </c>
      <c r="G44" s="16">
        <v>1.1429</v>
      </c>
      <c r="H44" s="14">
        <v>74</v>
      </c>
      <c r="I44" s="14">
        <v>80</v>
      </c>
      <c r="J44" s="21">
        <v>98</v>
      </c>
      <c r="K44" s="21">
        <f t="shared" si="11"/>
        <v>0.8163265306122449</v>
      </c>
      <c r="L44" s="21">
        <v>64</v>
      </c>
      <c r="M44" s="21">
        <v>92</v>
      </c>
      <c r="N44" s="27">
        <v>89</v>
      </c>
      <c r="O44" s="27">
        <f t="shared" si="12"/>
        <v>1.0337078651685394</v>
      </c>
      <c r="P44" s="27">
        <v>56</v>
      </c>
      <c r="Q44" s="27">
        <v>66</v>
      </c>
      <c r="R44" s="27">
        <v>106</v>
      </c>
      <c r="S44" s="43">
        <f t="shared" si="13"/>
        <v>0.6226415094339622</v>
      </c>
      <c r="T44" s="27">
        <f t="shared" si="14"/>
        <v>208</v>
      </c>
      <c r="U44" s="27">
        <f t="shared" si="15"/>
        <v>318</v>
      </c>
      <c r="V44" s="27">
        <f t="shared" si="16"/>
        <v>363</v>
      </c>
      <c r="W44" s="27">
        <f t="shared" si="17"/>
        <v>0.8760330578512396</v>
      </c>
    </row>
    <row r="45" spans="2:23" ht="21" customHeight="1" thickBot="1">
      <c r="B45" s="30">
        <v>30</v>
      </c>
      <c r="C45" s="15" t="s">
        <v>133</v>
      </c>
      <c r="D45" s="16">
        <v>18</v>
      </c>
      <c r="E45" s="16">
        <v>80</v>
      </c>
      <c r="F45" s="16">
        <v>54</v>
      </c>
      <c r="G45" s="16">
        <v>1.4815</v>
      </c>
      <c r="H45" s="14">
        <v>74</v>
      </c>
      <c r="I45" s="21">
        <v>84</v>
      </c>
      <c r="J45" s="21">
        <v>95</v>
      </c>
      <c r="K45" s="21">
        <f t="shared" si="11"/>
        <v>0.8842105263157894</v>
      </c>
      <c r="L45" s="21">
        <v>58</v>
      </c>
      <c r="M45" s="21">
        <v>79</v>
      </c>
      <c r="N45" s="27">
        <v>104</v>
      </c>
      <c r="O45" s="27">
        <f t="shared" si="12"/>
        <v>0.7596153846153846</v>
      </c>
      <c r="P45" s="27">
        <v>56</v>
      </c>
      <c r="Q45" s="27">
        <v>92</v>
      </c>
      <c r="R45" s="27">
        <v>87</v>
      </c>
      <c r="S45" s="43">
        <f t="shared" si="13"/>
        <v>1.0574712643678161</v>
      </c>
      <c r="T45" s="27">
        <f t="shared" si="14"/>
        <v>206</v>
      </c>
      <c r="U45" s="27">
        <f t="shared" si="15"/>
        <v>335</v>
      </c>
      <c r="V45" s="27">
        <f t="shared" si="16"/>
        <v>340</v>
      </c>
      <c r="W45" s="27">
        <f t="shared" si="17"/>
        <v>0.9852941176470589</v>
      </c>
    </row>
    <row r="46" spans="2:23" ht="21" customHeight="1" thickBot="1">
      <c r="B46" s="29">
        <v>32</v>
      </c>
      <c r="C46" s="15" t="s">
        <v>131</v>
      </c>
      <c r="D46" s="16">
        <v>14</v>
      </c>
      <c r="E46" s="16">
        <v>83</v>
      </c>
      <c r="F46" s="16">
        <v>91</v>
      </c>
      <c r="G46" s="16">
        <v>0.9121</v>
      </c>
      <c r="H46" s="14">
        <v>68</v>
      </c>
      <c r="I46" s="21">
        <v>105</v>
      </c>
      <c r="J46" s="21">
        <v>58</v>
      </c>
      <c r="K46" s="21">
        <f t="shared" si="11"/>
        <v>1.8103448275862069</v>
      </c>
      <c r="L46" s="21">
        <v>60</v>
      </c>
      <c r="M46" s="21">
        <v>106</v>
      </c>
      <c r="N46" s="27">
        <v>77</v>
      </c>
      <c r="O46" s="27">
        <f t="shared" si="12"/>
        <v>1.3766233766233766</v>
      </c>
      <c r="P46" s="27">
        <v>62</v>
      </c>
      <c r="Q46" s="27">
        <v>92</v>
      </c>
      <c r="R46" s="27">
        <v>82</v>
      </c>
      <c r="S46" s="43">
        <f t="shared" si="13"/>
        <v>1.1219512195121952</v>
      </c>
      <c r="T46" s="27">
        <f t="shared" si="14"/>
        <v>204</v>
      </c>
      <c r="U46" s="27">
        <f t="shared" si="15"/>
        <v>386</v>
      </c>
      <c r="V46" s="27">
        <f t="shared" si="16"/>
        <v>308</v>
      </c>
      <c r="W46" s="27">
        <f t="shared" si="17"/>
        <v>1.2532467532467533</v>
      </c>
    </row>
    <row r="47" spans="2:23" ht="21" customHeight="1" thickBot="1">
      <c r="B47" s="30">
        <v>34</v>
      </c>
      <c r="C47" s="15" t="s">
        <v>129</v>
      </c>
      <c r="D47" s="16">
        <v>12</v>
      </c>
      <c r="E47" s="16">
        <v>67</v>
      </c>
      <c r="F47" s="16">
        <v>76</v>
      </c>
      <c r="G47" s="16">
        <v>0.8816</v>
      </c>
      <c r="H47" s="14">
        <v>65</v>
      </c>
      <c r="I47" s="21">
        <v>95</v>
      </c>
      <c r="J47" s="21">
        <v>73</v>
      </c>
      <c r="K47" s="21">
        <f t="shared" si="11"/>
        <v>1.3013698630136987</v>
      </c>
      <c r="L47" s="21">
        <v>58</v>
      </c>
      <c r="M47" s="21">
        <v>90</v>
      </c>
      <c r="N47" s="27">
        <v>85</v>
      </c>
      <c r="O47" s="27">
        <f t="shared" si="12"/>
        <v>1.0588235294117647</v>
      </c>
      <c r="P47" s="27">
        <v>66</v>
      </c>
      <c r="Q47" s="27">
        <v>99</v>
      </c>
      <c r="R47" s="27">
        <v>85</v>
      </c>
      <c r="S47" s="43">
        <f t="shared" si="13"/>
        <v>1.1647058823529413</v>
      </c>
      <c r="T47" s="27">
        <f t="shared" si="14"/>
        <v>201</v>
      </c>
      <c r="U47" s="27">
        <f t="shared" si="15"/>
        <v>351</v>
      </c>
      <c r="V47" s="27">
        <f t="shared" si="16"/>
        <v>319</v>
      </c>
      <c r="W47" s="27">
        <f t="shared" si="17"/>
        <v>1.1003134796238245</v>
      </c>
    </row>
    <row r="48" spans="2:23" ht="21" customHeight="1" thickBot="1">
      <c r="B48" s="29">
        <v>31</v>
      </c>
      <c r="C48" s="15" t="s">
        <v>132</v>
      </c>
      <c r="D48" s="16">
        <v>14</v>
      </c>
      <c r="E48" s="16">
        <v>83</v>
      </c>
      <c r="F48" s="16">
        <v>70</v>
      </c>
      <c r="G48" s="16">
        <v>1.1857</v>
      </c>
      <c r="H48" s="14">
        <v>72</v>
      </c>
      <c r="I48" s="21">
        <v>84</v>
      </c>
      <c r="J48" s="21">
        <v>95</v>
      </c>
      <c r="K48" s="21">
        <f t="shared" si="11"/>
        <v>0.8842105263157894</v>
      </c>
      <c r="L48" s="21">
        <v>60</v>
      </c>
      <c r="M48" s="21">
        <v>91</v>
      </c>
      <c r="N48" s="27">
        <v>93</v>
      </c>
      <c r="O48" s="27">
        <f t="shared" si="12"/>
        <v>0.978494623655914</v>
      </c>
      <c r="P48" s="27">
        <v>54</v>
      </c>
      <c r="Q48" s="27">
        <v>83</v>
      </c>
      <c r="R48" s="27">
        <v>88</v>
      </c>
      <c r="S48" s="43">
        <f t="shared" si="13"/>
        <v>0.9431818181818182</v>
      </c>
      <c r="T48" s="27">
        <f t="shared" si="14"/>
        <v>200</v>
      </c>
      <c r="U48" s="27">
        <f t="shared" si="15"/>
        <v>341</v>
      </c>
      <c r="V48" s="27">
        <f t="shared" si="16"/>
        <v>346</v>
      </c>
      <c r="W48" s="27">
        <f t="shared" si="17"/>
        <v>0.9855491329479769</v>
      </c>
    </row>
    <row r="49" spans="2:23" ht="21" customHeight="1" thickBot="1">
      <c r="B49" s="30">
        <v>36</v>
      </c>
      <c r="C49" s="15" t="s">
        <v>127</v>
      </c>
      <c r="D49" s="16">
        <v>12</v>
      </c>
      <c r="E49" s="16">
        <v>78</v>
      </c>
      <c r="F49" s="16">
        <v>81</v>
      </c>
      <c r="G49" s="16" t="s">
        <v>126</v>
      </c>
      <c r="H49" s="14">
        <v>62</v>
      </c>
      <c r="I49" s="21">
        <v>92</v>
      </c>
      <c r="J49" s="21">
        <v>83</v>
      </c>
      <c r="K49" s="21">
        <f t="shared" si="11"/>
        <v>1.108433734939759</v>
      </c>
      <c r="L49" s="21">
        <v>56</v>
      </c>
      <c r="M49" s="21">
        <v>102</v>
      </c>
      <c r="N49" s="27">
        <v>94</v>
      </c>
      <c r="O49" s="27">
        <f t="shared" si="12"/>
        <v>1.0851063829787233</v>
      </c>
      <c r="P49" s="27">
        <v>60</v>
      </c>
      <c r="Q49" s="27">
        <v>77</v>
      </c>
      <c r="R49" s="27">
        <v>100</v>
      </c>
      <c r="S49" s="43">
        <f t="shared" si="13"/>
        <v>0.77</v>
      </c>
      <c r="T49" s="27">
        <f t="shared" si="14"/>
        <v>190</v>
      </c>
      <c r="U49" s="27">
        <f t="shared" si="15"/>
        <v>349</v>
      </c>
      <c r="V49" s="27">
        <f t="shared" si="16"/>
        <v>358</v>
      </c>
      <c r="W49" s="27">
        <f t="shared" si="17"/>
        <v>0.9748603351955307</v>
      </c>
    </row>
    <row r="50" spans="2:23" ht="21" customHeight="1" thickBot="1">
      <c r="B50" s="29">
        <v>37</v>
      </c>
      <c r="C50" s="15" t="s">
        <v>125</v>
      </c>
      <c r="D50" s="16">
        <v>10</v>
      </c>
      <c r="E50" s="16">
        <v>85</v>
      </c>
      <c r="F50" s="16">
        <v>92</v>
      </c>
      <c r="G50" s="16">
        <v>0.9239</v>
      </c>
      <c r="H50" s="14">
        <v>66</v>
      </c>
      <c r="I50" s="21">
        <v>104</v>
      </c>
      <c r="J50" s="21">
        <v>71</v>
      </c>
      <c r="K50" s="21">
        <f t="shared" si="11"/>
        <v>1.4647887323943662</v>
      </c>
      <c r="L50" s="21">
        <v>52</v>
      </c>
      <c r="M50" s="21">
        <v>95</v>
      </c>
      <c r="N50" s="27">
        <v>78</v>
      </c>
      <c r="O50" s="27">
        <f t="shared" si="12"/>
        <v>1.2179487179487178</v>
      </c>
      <c r="P50" s="27">
        <v>60</v>
      </c>
      <c r="Q50" s="27">
        <v>104</v>
      </c>
      <c r="R50" s="27">
        <v>75</v>
      </c>
      <c r="S50" s="43">
        <f t="shared" si="13"/>
        <v>1.3866666666666667</v>
      </c>
      <c r="T50" s="27">
        <f t="shared" si="14"/>
        <v>188</v>
      </c>
      <c r="U50" s="27">
        <f t="shared" si="15"/>
        <v>388</v>
      </c>
      <c r="V50" s="27">
        <f t="shared" si="16"/>
        <v>316</v>
      </c>
      <c r="W50" s="27">
        <f t="shared" si="17"/>
        <v>1.2278481012658229</v>
      </c>
    </row>
    <row r="51" spans="2:23" ht="21" customHeight="1" thickBot="1">
      <c r="B51" s="30">
        <v>33</v>
      </c>
      <c r="C51" s="15" t="s">
        <v>130</v>
      </c>
      <c r="D51" s="16">
        <v>14</v>
      </c>
      <c r="E51" s="16">
        <v>78</v>
      </c>
      <c r="F51" s="16">
        <v>72</v>
      </c>
      <c r="G51" s="16">
        <v>1.0833</v>
      </c>
      <c r="H51" s="14">
        <v>70</v>
      </c>
      <c r="I51" s="21">
        <v>47</v>
      </c>
      <c r="J51" s="21">
        <v>105</v>
      </c>
      <c r="K51" s="21">
        <f t="shared" si="11"/>
        <v>0.44761904761904764</v>
      </c>
      <c r="L51" s="21">
        <v>56</v>
      </c>
      <c r="M51" s="21">
        <v>73</v>
      </c>
      <c r="N51" s="27">
        <v>106</v>
      </c>
      <c r="O51" s="27">
        <f t="shared" si="12"/>
        <v>0.6886792452830188</v>
      </c>
      <c r="P51" s="27">
        <v>48</v>
      </c>
      <c r="Q51" s="27">
        <v>70</v>
      </c>
      <c r="R51" s="27">
        <v>100</v>
      </c>
      <c r="S51" s="43">
        <f t="shared" si="13"/>
        <v>0.7</v>
      </c>
      <c r="T51" s="27">
        <f t="shared" si="14"/>
        <v>188</v>
      </c>
      <c r="U51" s="27">
        <f t="shared" si="15"/>
        <v>268</v>
      </c>
      <c r="V51" s="27">
        <f t="shared" si="16"/>
        <v>383</v>
      </c>
      <c r="W51" s="27">
        <f t="shared" si="17"/>
        <v>0.6997389033942559</v>
      </c>
    </row>
    <row r="52" spans="2:23" ht="21" customHeight="1" thickBot="1">
      <c r="B52" s="29">
        <v>35</v>
      </c>
      <c r="C52" s="15" t="s">
        <v>128</v>
      </c>
      <c r="D52" s="16">
        <v>10</v>
      </c>
      <c r="E52" s="16">
        <v>83</v>
      </c>
      <c r="F52" s="16">
        <v>94</v>
      </c>
      <c r="G52" s="16">
        <v>0.883</v>
      </c>
      <c r="H52" s="14">
        <v>68</v>
      </c>
      <c r="I52" s="21">
        <v>107</v>
      </c>
      <c r="J52" s="21">
        <v>63</v>
      </c>
      <c r="K52" s="21">
        <f t="shared" si="11"/>
        <v>1.6984126984126984</v>
      </c>
      <c r="L52" s="21">
        <v>54</v>
      </c>
      <c r="M52" s="21">
        <v>89</v>
      </c>
      <c r="N52" s="27">
        <v>82</v>
      </c>
      <c r="O52" s="27">
        <f t="shared" si="12"/>
        <v>1.0853658536585367</v>
      </c>
      <c r="P52" s="27">
        <v>46</v>
      </c>
      <c r="Q52" s="27">
        <v>77</v>
      </c>
      <c r="R52" s="27">
        <v>98</v>
      </c>
      <c r="S52" s="43">
        <f t="shared" si="13"/>
        <v>0.7857142857142857</v>
      </c>
      <c r="T52" s="27">
        <f t="shared" si="14"/>
        <v>178</v>
      </c>
      <c r="U52" s="27">
        <f t="shared" si="15"/>
        <v>356</v>
      </c>
      <c r="V52" s="27">
        <f t="shared" si="16"/>
        <v>337</v>
      </c>
      <c r="W52" s="27">
        <f t="shared" si="17"/>
        <v>1.056379821958457</v>
      </c>
    </row>
    <row r="53" spans="2:23" ht="21" customHeight="1" thickBot="1">
      <c r="B53" s="30">
        <v>43</v>
      </c>
      <c r="C53" s="15" t="s">
        <v>119</v>
      </c>
      <c r="D53" s="16">
        <v>14</v>
      </c>
      <c r="E53" s="16">
        <v>87</v>
      </c>
      <c r="F53" s="16">
        <v>95</v>
      </c>
      <c r="G53" s="16">
        <v>0.9158</v>
      </c>
      <c r="H53" s="14">
        <v>58</v>
      </c>
      <c r="I53" s="21">
        <v>71</v>
      </c>
      <c r="J53" s="21">
        <v>95</v>
      </c>
      <c r="K53" s="21">
        <f t="shared" si="11"/>
        <v>0.7473684210526316</v>
      </c>
      <c r="L53" s="21">
        <v>46</v>
      </c>
      <c r="M53" s="21">
        <v>90</v>
      </c>
      <c r="N53" s="27">
        <v>57</v>
      </c>
      <c r="O53" s="27">
        <f t="shared" si="12"/>
        <v>1.5789473684210527</v>
      </c>
      <c r="P53" s="27">
        <v>58</v>
      </c>
      <c r="Q53" s="27">
        <v>105</v>
      </c>
      <c r="R53" s="27">
        <v>81</v>
      </c>
      <c r="S53" s="43">
        <f t="shared" si="13"/>
        <v>1.2962962962962963</v>
      </c>
      <c r="T53" s="27">
        <f t="shared" si="14"/>
        <v>176</v>
      </c>
      <c r="U53" s="27">
        <f t="shared" si="15"/>
        <v>353</v>
      </c>
      <c r="V53" s="27">
        <f t="shared" si="16"/>
        <v>328</v>
      </c>
      <c r="W53" s="27">
        <f t="shared" si="17"/>
        <v>1.076219512195122</v>
      </c>
    </row>
    <row r="54" spans="2:23" ht="21" customHeight="1" thickBot="1">
      <c r="B54" s="29">
        <v>38</v>
      </c>
      <c r="C54" s="15" t="s">
        <v>124</v>
      </c>
      <c r="D54" s="16">
        <v>12</v>
      </c>
      <c r="E54" s="16">
        <v>73</v>
      </c>
      <c r="F54" s="16">
        <v>96</v>
      </c>
      <c r="G54" s="16">
        <v>0.7604</v>
      </c>
      <c r="H54" s="14">
        <v>64</v>
      </c>
      <c r="I54" s="21">
        <v>99</v>
      </c>
      <c r="J54" s="21">
        <v>85</v>
      </c>
      <c r="K54" s="21">
        <f t="shared" si="11"/>
        <v>1.1647058823529413</v>
      </c>
      <c r="L54" s="21">
        <v>50</v>
      </c>
      <c r="M54" s="21">
        <v>78</v>
      </c>
      <c r="N54" s="27">
        <v>93</v>
      </c>
      <c r="O54" s="27">
        <f t="shared" si="12"/>
        <v>0.8387096774193549</v>
      </c>
      <c r="P54" s="27">
        <v>48</v>
      </c>
      <c r="Q54" s="27">
        <v>95</v>
      </c>
      <c r="R54" s="27">
        <v>61</v>
      </c>
      <c r="S54" s="43">
        <f t="shared" si="13"/>
        <v>1.5573770491803278</v>
      </c>
      <c r="T54" s="27">
        <f t="shared" si="14"/>
        <v>174</v>
      </c>
      <c r="U54" s="27">
        <f t="shared" si="15"/>
        <v>345</v>
      </c>
      <c r="V54" s="27">
        <f t="shared" si="16"/>
        <v>335</v>
      </c>
      <c r="W54" s="27">
        <f t="shared" si="17"/>
        <v>1.0298507462686568</v>
      </c>
    </row>
    <row r="55" spans="2:23" ht="21" customHeight="1" thickBot="1">
      <c r="B55" s="30">
        <v>42</v>
      </c>
      <c r="C55" s="15" t="s">
        <v>120</v>
      </c>
      <c r="D55" s="16">
        <v>12</v>
      </c>
      <c r="E55" s="16">
        <v>68</v>
      </c>
      <c r="F55" s="16">
        <v>69</v>
      </c>
      <c r="G55" s="16">
        <v>0.9855</v>
      </c>
      <c r="H55" s="14">
        <v>60</v>
      </c>
      <c r="I55" s="21">
        <v>91</v>
      </c>
      <c r="J55" s="21">
        <v>92</v>
      </c>
      <c r="K55" s="21">
        <f t="shared" si="11"/>
        <v>0.9891304347826086</v>
      </c>
      <c r="L55" s="21">
        <v>48</v>
      </c>
      <c r="M55" s="21">
        <v>100</v>
      </c>
      <c r="N55" s="27">
        <v>47</v>
      </c>
      <c r="O55" s="27">
        <f t="shared" si="12"/>
        <v>2.127659574468085</v>
      </c>
      <c r="P55" s="27">
        <v>52</v>
      </c>
      <c r="Q55" s="27">
        <v>96</v>
      </c>
      <c r="R55" s="27">
        <v>84</v>
      </c>
      <c r="S55" s="43">
        <f t="shared" si="13"/>
        <v>1.1428571428571428</v>
      </c>
      <c r="T55" s="27">
        <f t="shared" si="14"/>
        <v>172</v>
      </c>
      <c r="U55" s="27">
        <f t="shared" si="15"/>
        <v>355</v>
      </c>
      <c r="V55" s="27">
        <f t="shared" si="16"/>
        <v>292</v>
      </c>
      <c r="W55" s="27">
        <f t="shared" si="17"/>
        <v>1.2157534246575343</v>
      </c>
    </row>
    <row r="56" spans="2:23" ht="21" customHeight="1" thickBot="1">
      <c r="B56" s="29">
        <v>41</v>
      </c>
      <c r="C56" s="15" t="s">
        <v>121</v>
      </c>
      <c r="D56" s="16">
        <v>12</v>
      </c>
      <c r="E56" s="16">
        <v>73</v>
      </c>
      <c r="F56" s="16">
        <v>90</v>
      </c>
      <c r="G56" s="16">
        <v>0.8111</v>
      </c>
      <c r="H56" s="14">
        <v>60</v>
      </c>
      <c r="I56" s="14">
        <v>85</v>
      </c>
      <c r="J56" s="21">
        <v>92</v>
      </c>
      <c r="K56" s="21">
        <f t="shared" si="11"/>
        <v>0.9239130434782609</v>
      </c>
      <c r="L56" s="21">
        <v>50</v>
      </c>
      <c r="M56" s="21">
        <v>106</v>
      </c>
      <c r="N56" s="27">
        <v>46</v>
      </c>
      <c r="O56" s="27">
        <f t="shared" si="12"/>
        <v>2.3043478260869565</v>
      </c>
      <c r="P56" s="27">
        <v>50</v>
      </c>
      <c r="Q56" s="27">
        <v>84</v>
      </c>
      <c r="R56" s="27">
        <v>98</v>
      </c>
      <c r="S56" s="43">
        <f t="shared" si="13"/>
        <v>0.8571428571428571</v>
      </c>
      <c r="T56" s="27">
        <f t="shared" si="14"/>
        <v>172</v>
      </c>
      <c r="U56" s="27">
        <f t="shared" si="15"/>
        <v>348</v>
      </c>
      <c r="V56" s="27">
        <f t="shared" si="16"/>
        <v>326</v>
      </c>
      <c r="W56" s="27">
        <f t="shared" si="17"/>
        <v>1.0674846625766872</v>
      </c>
    </row>
    <row r="57" spans="2:23" ht="21" customHeight="1" thickBot="1">
      <c r="B57" s="30">
        <v>39</v>
      </c>
      <c r="C57" s="15" t="s">
        <v>123</v>
      </c>
      <c r="D57" s="16">
        <v>14</v>
      </c>
      <c r="E57" s="16">
        <v>77</v>
      </c>
      <c r="F57" s="16">
        <v>77</v>
      </c>
      <c r="G57" s="16">
        <v>1</v>
      </c>
      <c r="H57" s="14">
        <v>62</v>
      </c>
      <c r="I57" s="21">
        <v>99</v>
      </c>
      <c r="J57" s="21">
        <v>78</v>
      </c>
      <c r="K57" s="21">
        <f t="shared" si="11"/>
        <v>1.2692307692307692</v>
      </c>
      <c r="L57" s="21">
        <v>48</v>
      </c>
      <c r="M57" s="21">
        <v>81</v>
      </c>
      <c r="N57" s="27">
        <v>92</v>
      </c>
      <c r="O57" s="27">
        <f t="shared" si="12"/>
        <v>0.8804347826086957</v>
      </c>
      <c r="P57" s="27">
        <v>44</v>
      </c>
      <c r="Q57" s="27">
        <v>92</v>
      </c>
      <c r="R57" s="27">
        <v>62</v>
      </c>
      <c r="S57" s="43">
        <f t="shared" si="13"/>
        <v>1.4838709677419355</v>
      </c>
      <c r="T57" s="27">
        <f t="shared" si="14"/>
        <v>168</v>
      </c>
      <c r="U57" s="27">
        <f t="shared" si="15"/>
        <v>349</v>
      </c>
      <c r="V57" s="27">
        <f t="shared" si="16"/>
        <v>309</v>
      </c>
      <c r="W57" s="27">
        <f t="shared" si="17"/>
        <v>1.1294498381877023</v>
      </c>
    </row>
    <row r="58" spans="2:23" ht="21" customHeight="1" thickBot="1">
      <c r="B58" s="29">
        <v>40</v>
      </c>
      <c r="C58" s="15" t="s">
        <v>122</v>
      </c>
      <c r="D58" s="16">
        <v>12</v>
      </c>
      <c r="E58" s="16">
        <v>77</v>
      </c>
      <c r="F58" s="16">
        <v>73</v>
      </c>
      <c r="G58" s="16">
        <v>1.0548</v>
      </c>
      <c r="H58" s="14">
        <v>66</v>
      </c>
      <c r="I58" s="21">
        <v>101</v>
      </c>
      <c r="J58" s="21">
        <v>84</v>
      </c>
      <c r="K58" s="21">
        <f t="shared" si="11"/>
        <v>1.2023809523809523</v>
      </c>
      <c r="L58" s="21">
        <v>46</v>
      </c>
      <c r="M58" s="21">
        <v>63</v>
      </c>
      <c r="N58" s="27">
        <v>103</v>
      </c>
      <c r="O58" s="27">
        <f t="shared" si="12"/>
        <v>0.6116504854368932</v>
      </c>
      <c r="P58" s="27">
        <v>40</v>
      </c>
      <c r="Q58" s="27">
        <v>83</v>
      </c>
      <c r="R58" s="27">
        <v>104</v>
      </c>
      <c r="S58" s="43">
        <f t="shared" si="13"/>
        <v>0.7980769230769231</v>
      </c>
      <c r="T58" s="27">
        <f t="shared" si="14"/>
        <v>164</v>
      </c>
      <c r="U58" s="27">
        <f t="shared" si="15"/>
        <v>324</v>
      </c>
      <c r="V58" s="27">
        <f t="shared" si="16"/>
        <v>364</v>
      </c>
      <c r="W58" s="27">
        <f t="shared" si="17"/>
        <v>0.8901098901098901</v>
      </c>
    </row>
    <row r="59" spans="2:23" ht="21" customHeight="1" thickBot="1">
      <c r="B59" s="30">
        <v>44</v>
      </c>
      <c r="C59" s="15" t="s">
        <v>118</v>
      </c>
      <c r="D59" s="16">
        <v>14</v>
      </c>
      <c r="E59" s="16">
        <v>76</v>
      </c>
      <c r="F59" s="16">
        <v>80</v>
      </c>
      <c r="G59" s="16">
        <v>0.95</v>
      </c>
      <c r="H59" s="14">
        <v>56</v>
      </c>
      <c r="I59" s="21">
        <v>66</v>
      </c>
      <c r="J59" s="21">
        <v>97</v>
      </c>
      <c r="K59" s="21">
        <f t="shared" si="11"/>
        <v>0.6804123711340206</v>
      </c>
      <c r="L59" s="21">
        <v>44</v>
      </c>
      <c r="M59" s="21">
        <v>80</v>
      </c>
      <c r="N59" s="27">
        <v>68</v>
      </c>
      <c r="O59" s="27">
        <f t="shared" si="12"/>
        <v>1.1764705882352942</v>
      </c>
      <c r="P59" s="27">
        <v>38</v>
      </c>
      <c r="Q59" s="27">
        <v>68</v>
      </c>
      <c r="R59" s="27">
        <v>90</v>
      </c>
      <c r="S59" s="43">
        <f t="shared" si="13"/>
        <v>0.7555555555555555</v>
      </c>
      <c r="T59" s="27">
        <f t="shared" si="14"/>
        <v>152</v>
      </c>
      <c r="U59" s="27">
        <f t="shared" si="15"/>
        <v>290</v>
      </c>
      <c r="V59" s="27">
        <f t="shared" si="16"/>
        <v>335</v>
      </c>
      <c r="W59" s="27">
        <f t="shared" si="17"/>
        <v>0.8656716417910447</v>
      </c>
    </row>
    <row r="60" spans="2:23" ht="21" customHeight="1" thickBot="1">
      <c r="B60" s="29">
        <v>49</v>
      </c>
      <c r="C60" s="15" t="s">
        <v>113</v>
      </c>
      <c r="D60" s="16">
        <v>8</v>
      </c>
      <c r="E60" s="16">
        <v>81</v>
      </c>
      <c r="F60" s="16">
        <v>103</v>
      </c>
      <c r="G60" s="16">
        <v>0.7864</v>
      </c>
      <c r="H60" s="14">
        <v>52</v>
      </c>
      <c r="I60" s="14">
        <v>90</v>
      </c>
      <c r="J60" s="21">
        <v>42</v>
      </c>
      <c r="K60" s="21">
        <f t="shared" si="11"/>
        <v>2.142857142857143</v>
      </c>
      <c r="L60" s="21">
        <v>40</v>
      </c>
      <c r="M60" s="21">
        <v>105</v>
      </c>
      <c r="N60" s="27">
        <v>64</v>
      </c>
      <c r="O60" s="27">
        <f t="shared" si="12"/>
        <v>1.640625</v>
      </c>
      <c r="P60" s="27">
        <v>50</v>
      </c>
      <c r="Q60" s="27">
        <v>105</v>
      </c>
      <c r="R60" s="27">
        <v>46</v>
      </c>
      <c r="S60" s="43">
        <f t="shared" si="13"/>
        <v>2.282608695652174</v>
      </c>
      <c r="T60" s="27">
        <f t="shared" si="14"/>
        <v>150</v>
      </c>
      <c r="U60" s="27">
        <f t="shared" si="15"/>
        <v>381</v>
      </c>
      <c r="V60" s="27">
        <f t="shared" si="16"/>
        <v>255</v>
      </c>
      <c r="W60" s="27">
        <f t="shared" si="17"/>
        <v>1.4941176470588236</v>
      </c>
    </row>
    <row r="61" spans="2:23" ht="21" customHeight="1" thickBot="1">
      <c r="B61" s="30">
        <v>45</v>
      </c>
      <c r="C61" s="15" t="s">
        <v>117</v>
      </c>
      <c r="D61" s="16">
        <v>10</v>
      </c>
      <c r="E61" s="16">
        <v>74</v>
      </c>
      <c r="F61" s="16">
        <v>89</v>
      </c>
      <c r="G61" s="16">
        <v>0.8315</v>
      </c>
      <c r="H61" s="14">
        <v>56</v>
      </c>
      <c r="I61" s="21">
        <v>65</v>
      </c>
      <c r="J61" s="21">
        <v>104</v>
      </c>
      <c r="K61" s="21">
        <f t="shared" si="11"/>
        <v>0.625</v>
      </c>
      <c r="L61" s="21">
        <v>42</v>
      </c>
      <c r="M61" s="21">
        <v>88</v>
      </c>
      <c r="N61" s="27">
        <v>66</v>
      </c>
      <c r="O61" s="27">
        <f t="shared" si="12"/>
        <v>1.3333333333333333</v>
      </c>
      <c r="P61" s="27">
        <v>42</v>
      </c>
      <c r="Q61" s="27">
        <v>74</v>
      </c>
      <c r="R61" s="27">
        <v>82</v>
      </c>
      <c r="S61" s="43">
        <f t="shared" si="13"/>
        <v>0.9024390243902439</v>
      </c>
      <c r="T61" s="27">
        <f t="shared" si="14"/>
        <v>150</v>
      </c>
      <c r="U61" s="27">
        <f t="shared" si="15"/>
        <v>301</v>
      </c>
      <c r="V61" s="27">
        <f t="shared" si="16"/>
        <v>341</v>
      </c>
      <c r="W61" s="27">
        <f t="shared" si="17"/>
        <v>0.8826979472140762</v>
      </c>
    </row>
    <row r="62" spans="2:23" ht="21" customHeight="1" thickBot="1">
      <c r="B62" s="29">
        <v>46</v>
      </c>
      <c r="C62" s="15" t="s">
        <v>116</v>
      </c>
      <c r="D62" s="16">
        <v>12</v>
      </c>
      <c r="E62" s="16">
        <v>67</v>
      </c>
      <c r="F62" s="16">
        <v>72</v>
      </c>
      <c r="G62" s="16">
        <v>0.9306</v>
      </c>
      <c r="H62" s="14">
        <v>58</v>
      </c>
      <c r="I62" s="21">
        <v>85</v>
      </c>
      <c r="J62" s="21">
        <v>98</v>
      </c>
      <c r="K62" s="21">
        <f t="shared" si="11"/>
        <v>0.8673469387755102</v>
      </c>
      <c r="L62" s="21">
        <v>38</v>
      </c>
      <c r="M62" s="21">
        <v>0</v>
      </c>
      <c r="N62" s="27">
        <v>90</v>
      </c>
      <c r="O62" s="27">
        <f t="shared" si="12"/>
        <v>0</v>
      </c>
      <c r="P62" s="27">
        <v>40</v>
      </c>
      <c r="Q62" s="27">
        <v>105</v>
      </c>
      <c r="R62" s="27">
        <v>31</v>
      </c>
      <c r="S62" s="43">
        <f t="shared" si="13"/>
        <v>3.3870967741935485</v>
      </c>
      <c r="T62" s="27">
        <f t="shared" si="14"/>
        <v>148</v>
      </c>
      <c r="U62" s="27">
        <f t="shared" si="15"/>
        <v>257</v>
      </c>
      <c r="V62" s="27">
        <f t="shared" si="16"/>
        <v>291</v>
      </c>
      <c r="W62" s="27">
        <f t="shared" si="17"/>
        <v>0.8831615120274914</v>
      </c>
    </row>
    <row r="63" spans="2:23" ht="21" customHeight="1" thickBot="1">
      <c r="B63" s="30">
        <v>50</v>
      </c>
      <c r="C63" s="15" t="s">
        <v>112</v>
      </c>
      <c r="D63" s="16">
        <v>8</v>
      </c>
      <c r="E63" s="16">
        <v>63</v>
      </c>
      <c r="F63" s="16">
        <v>91</v>
      </c>
      <c r="G63" s="16">
        <v>0.6923</v>
      </c>
      <c r="H63" s="14">
        <v>48</v>
      </c>
      <c r="I63" s="14">
        <v>81</v>
      </c>
      <c r="J63" s="46">
        <v>71</v>
      </c>
      <c r="K63" s="21">
        <f aca="true" t="shared" si="18" ref="K63:K84">I63/J63</f>
        <v>1.1408450704225352</v>
      </c>
      <c r="L63" s="46">
        <v>38</v>
      </c>
      <c r="M63" s="46">
        <v>97</v>
      </c>
      <c r="N63" s="27">
        <v>77</v>
      </c>
      <c r="O63" s="27">
        <f aca="true" t="shared" si="19" ref="O63:O82">M63/N63</f>
        <v>1.2597402597402598</v>
      </c>
      <c r="P63" s="27">
        <v>46</v>
      </c>
      <c r="Q63" s="27">
        <v>96</v>
      </c>
      <c r="R63" s="27">
        <v>82</v>
      </c>
      <c r="S63" s="43">
        <f aca="true" t="shared" si="20" ref="S63:S82">Q63/R63</f>
        <v>1.170731707317073</v>
      </c>
      <c r="T63" s="27">
        <f aca="true" t="shared" si="21" ref="T63:T84">D63+H63+L63+P63</f>
        <v>140</v>
      </c>
      <c r="U63" s="27">
        <f aca="true" t="shared" si="22" ref="U63:U84">E63+I63+M63+Q63</f>
        <v>337</v>
      </c>
      <c r="V63" s="27">
        <f aca="true" t="shared" si="23" ref="V63:V84">F63+J63+N63+R63</f>
        <v>321</v>
      </c>
      <c r="W63" s="27">
        <f aca="true" t="shared" si="24" ref="W63:W84">U63/V63</f>
        <v>1.0498442367601246</v>
      </c>
    </row>
    <row r="64" spans="2:23" ht="21" customHeight="1" thickBot="1">
      <c r="B64" s="29">
        <v>47</v>
      </c>
      <c r="C64" s="15" t="s">
        <v>115</v>
      </c>
      <c r="D64" s="16">
        <v>12</v>
      </c>
      <c r="E64" s="16">
        <v>75</v>
      </c>
      <c r="F64" s="16">
        <v>79</v>
      </c>
      <c r="G64" s="16">
        <v>0.9494</v>
      </c>
      <c r="H64" s="14">
        <v>54</v>
      </c>
      <c r="I64" s="21">
        <v>66</v>
      </c>
      <c r="J64" s="21">
        <v>106</v>
      </c>
      <c r="K64" s="21">
        <f t="shared" si="18"/>
        <v>0.6226415094339622</v>
      </c>
      <c r="L64" s="21">
        <v>40</v>
      </c>
      <c r="M64" s="21">
        <v>75</v>
      </c>
      <c r="N64" s="27">
        <v>75</v>
      </c>
      <c r="O64" s="27">
        <f t="shared" si="19"/>
        <v>1</v>
      </c>
      <c r="P64" s="27">
        <v>32</v>
      </c>
      <c r="Q64" s="27">
        <v>88</v>
      </c>
      <c r="R64" s="27">
        <v>75</v>
      </c>
      <c r="S64" s="43">
        <f t="shared" si="20"/>
        <v>1.1733333333333333</v>
      </c>
      <c r="T64" s="27">
        <f t="shared" si="21"/>
        <v>138</v>
      </c>
      <c r="U64" s="27">
        <f t="shared" si="22"/>
        <v>304</v>
      </c>
      <c r="V64" s="27">
        <f t="shared" si="23"/>
        <v>335</v>
      </c>
      <c r="W64" s="27">
        <f t="shared" si="24"/>
        <v>0.9074626865671642</v>
      </c>
    </row>
    <row r="65" spans="2:23" ht="21" customHeight="1" thickBot="1">
      <c r="B65" s="30">
        <v>51</v>
      </c>
      <c r="C65" s="15" t="s">
        <v>111</v>
      </c>
      <c r="D65" s="16">
        <v>10</v>
      </c>
      <c r="E65" s="16">
        <v>77</v>
      </c>
      <c r="F65" s="16">
        <v>93</v>
      </c>
      <c r="G65" s="16">
        <v>0.828</v>
      </c>
      <c r="H65" s="14">
        <v>52</v>
      </c>
      <c r="I65" s="14">
        <v>85</v>
      </c>
      <c r="J65" s="21">
        <v>50</v>
      </c>
      <c r="K65" s="21">
        <f t="shared" si="18"/>
        <v>1.7</v>
      </c>
      <c r="L65" s="21">
        <v>32</v>
      </c>
      <c r="M65" s="21">
        <v>69</v>
      </c>
      <c r="N65" s="27">
        <v>90</v>
      </c>
      <c r="O65" s="27">
        <f t="shared" si="19"/>
        <v>0.7666666666666667</v>
      </c>
      <c r="P65" s="27">
        <v>38</v>
      </c>
      <c r="Q65" s="27">
        <v>98</v>
      </c>
      <c r="R65" s="27">
        <v>58</v>
      </c>
      <c r="S65" s="43">
        <f t="shared" si="20"/>
        <v>1.6896551724137931</v>
      </c>
      <c r="T65" s="27">
        <f t="shared" si="21"/>
        <v>132</v>
      </c>
      <c r="U65" s="27">
        <f t="shared" si="22"/>
        <v>329</v>
      </c>
      <c r="V65" s="27">
        <f t="shared" si="23"/>
        <v>291</v>
      </c>
      <c r="W65" s="27">
        <f t="shared" si="24"/>
        <v>1.1305841924398625</v>
      </c>
    </row>
    <row r="66" spans="2:23" ht="21" customHeight="1" thickBot="1">
      <c r="B66" s="29">
        <v>52</v>
      </c>
      <c r="C66" s="15" t="s">
        <v>110</v>
      </c>
      <c r="D66" s="16">
        <v>8</v>
      </c>
      <c r="E66" s="16">
        <v>59</v>
      </c>
      <c r="F66" s="16">
        <v>103</v>
      </c>
      <c r="G66" s="16">
        <v>0.5728</v>
      </c>
      <c r="H66" s="14">
        <v>50</v>
      </c>
      <c r="I66" s="14">
        <v>80</v>
      </c>
      <c r="J66" s="21">
        <v>67</v>
      </c>
      <c r="K66" s="21">
        <f t="shared" si="18"/>
        <v>1.1940298507462686</v>
      </c>
      <c r="L66" s="21">
        <v>36</v>
      </c>
      <c r="M66" s="21">
        <v>87</v>
      </c>
      <c r="N66" s="27">
        <v>86</v>
      </c>
      <c r="O66" s="27">
        <f t="shared" si="19"/>
        <v>1.0116279069767442</v>
      </c>
      <c r="P66" s="27">
        <v>36</v>
      </c>
      <c r="Q66" s="27">
        <v>22</v>
      </c>
      <c r="R66" s="27">
        <v>108</v>
      </c>
      <c r="S66" s="43">
        <f t="shared" si="20"/>
        <v>0.2037037037037037</v>
      </c>
      <c r="T66" s="27">
        <f t="shared" si="21"/>
        <v>130</v>
      </c>
      <c r="U66" s="27">
        <f t="shared" si="22"/>
        <v>248</v>
      </c>
      <c r="V66" s="27">
        <f t="shared" si="23"/>
        <v>364</v>
      </c>
      <c r="W66" s="27">
        <f t="shared" si="24"/>
        <v>0.6813186813186813</v>
      </c>
    </row>
    <row r="67" spans="2:23" ht="21" customHeight="1" thickBot="1">
      <c r="B67" s="30">
        <v>53</v>
      </c>
      <c r="C67" s="15" t="s">
        <v>109</v>
      </c>
      <c r="D67" s="16">
        <v>8</v>
      </c>
      <c r="E67" s="16">
        <v>50</v>
      </c>
      <c r="F67" s="16">
        <v>91</v>
      </c>
      <c r="G67" s="16">
        <v>0.5495</v>
      </c>
      <c r="H67" s="14">
        <v>50</v>
      </c>
      <c r="I67" s="14">
        <v>76</v>
      </c>
      <c r="J67" s="46">
        <v>62</v>
      </c>
      <c r="K67" s="21">
        <f t="shared" si="18"/>
        <v>1.2258064516129032</v>
      </c>
      <c r="L67" s="46">
        <v>34</v>
      </c>
      <c r="M67" s="46">
        <v>86</v>
      </c>
      <c r="N67" s="27">
        <v>86</v>
      </c>
      <c r="O67" s="27">
        <f t="shared" si="19"/>
        <v>1</v>
      </c>
      <c r="P67" s="27">
        <v>36</v>
      </c>
      <c r="Q67" s="27">
        <v>87</v>
      </c>
      <c r="R67" s="27">
        <v>70</v>
      </c>
      <c r="S67" s="43">
        <f t="shared" si="20"/>
        <v>1.2428571428571429</v>
      </c>
      <c r="T67" s="27">
        <f t="shared" si="21"/>
        <v>128</v>
      </c>
      <c r="U67" s="27">
        <f t="shared" si="22"/>
        <v>299</v>
      </c>
      <c r="V67" s="27">
        <f t="shared" si="23"/>
        <v>309</v>
      </c>
      <c r="W67" s="27">
        <f t="shared" si="24"/>
        <v>0.9676375404530745</v>
      </c>
    </row>
    <row r="68" spans="2:23" ht="21" customHeight="1" thickBot="1">
      <c r="B68" s="29">
        <v>48</v>
      </c>
      <c r="C68" s="15" t="s">
        <v>114</v>
      </c>
      <c r="D68" s="16">
        <v>12</v>
      </c>
      <c r="E68" s="16">
        <v>72</v>
      </c>
      <c r="F68" s="16">
        <v>85</v>
      </c>
      <c r="G68" s="16">
        <v>0.8471</v>
      </c>
      <c r="H68" s="14">
        <v>54</v>
      </c>
      <c r="I68" s="21">
        <v>52</v>
      </c>
      <c r="J68" s="21">
        <v>105</v>
      </c>
      <c r="K68" s="21">
        <f t="shared" si="18"/>
        <v>0.49523809523809526</v>
      </c>
      <c r="L68" s="21">
        <v>36</v>
      </c>
      <c r="M68" s="21">
        <v>0</v>
      </c>
      <c r="N68" s="27">
        <v>90</v>
      </c>
      <c r="O68" s="27">
        <f t="shared" si="19"/>
        <v>0</v>
      </c>
      <c r="P68" s="27">
        <v>26</v>
      </c>
      <c r="Q68" s="27">
        <v>0</v>
      </c>
      <c r="R68" s="27">
        <v>105</v>
      </c>
      <c r="S68" s="43">
        <f t="shared" si="20"/>
        <v>0</v>
      </c>
      <c r="T68" s="27">
        <f t="shared" si="21"/>
        <v>128</v>
      </c>
      <c r="U68" s="27">
        <f t="shared" si="22"/>
        <v>124</v>
      </c>
      <c r="V68" s="27">
        <f t="shared" si="23"/>
        <v>385</v>
      </c>
      <c r="W68" s="27">
        <f t="shared" si="24"/>
        <v>0.3220779220779221</v>
      </c>
    </row>
    <row r="69" spans="2:23" ht="21" customHeight="1" thickBot="1">
      <c r="B69" s="30">
        <v>55</v>
      </c>
      <c r="C69" s="15" t="s">
        <v>107</v>
      </c>
      <c r="D69" s="16">
        <v>10</v>
      </c>
      <c r="E69" s="16">
        <v>44</v>
      </c>
      <c r="F69" s="16">
        <v>88</v>
      </c>
      <c r="G69" s="16">
        <v>0.5</v>
      </c>
      <c r="H69" s="14">
        <v>44</v>
      </c>
      <c r="I69" s="14">
        <v>72</v>
      </c>
      <c r="J69" s="27">
        <v>79</v>
      </c>
      <c r="K69" s="21">
        <f t="shared" si="18"/>
        <v>0.9113924050632911</v>
      </c>
      <c r="L69" s="27">
        <v>30</v>
      </c>
      <c r="M69" s="27">
        <v>75</v>
      </c>
      <c r="N69" s="27">
        <v>37</v>
      </c>
      <c r="O69" s="27">
        <f t="shared" si="19"/>
        <v>2.027027027027027</v>
      </c>
      <c r="P69" s="27">
        <v>34</v>
      </c>
      <c r="Q69" s="27">
        <v>81</v>
      </c>
      <c r="R69" s="27">
        <v>74</v>
      </c>
      <c r="S69" s="43">
        <f t="shared" si="20"/>
        <v>1.0945945945945945</v>
      </c>
      <c r="T69" s="27">
        <f t="shared" si="21"/>
        <v>118</v>
      </c>
      <c r="U69" s="27">
        <f t="shared" si="22"/>
        <v>272</v>
      </c>
      <c r="V69" s="27">
        <f t="shared" si="23"/>
        <v>278</v>
      </c>
      <c r="W69" s="27">
        <f t="shared" si="24"/>
        <v>0.9784172661870504</v>
      </c>
    </row>
    <row r="70" spans="2:23" ht="21" customHeight="1" thickBot="1">
      <c r="B70" s="29">
        <v>56</v>
      </c>
      <c r="C70" s="15" t="s">
        <v>106</v>
      </c>
      <c r="D70" s="16">
        <v>10</v>
      </c>
      <c r="E70" s="16">
        <v>54</v>
      </c>
      <c r="F70" s="16">
        <v>76</v>
      </c>
      <c r="G70" s="16">
        <v>7105</v>
      </c>
      <c r="H70" s="14">
        <v>46</v>
      </c>
      <c r="I70" s="14">
        <v>78</v>
      </c>
      <c r="J70" s="27">
        <v>69</v>
      </c>
      <c r="K70" s="21">
        <f t="shared" si="18"/>
        <v>1.1304347826086956</v>
      </c>
      <c r="L70" s="27">
        <v>28</v>
      </c>
      <c r="M70" s="27">
        <v>79</v>
      </c>
      <c r="N70" s="27">
        <v>97</v>
      </c>
      <c r="O70" s="27">
        <f t="shared" si="19"/>
        <v>0.8144329896907216</v>
      </c>
      <c r="P70" s="27">
        <v>30</v>
      </c>
      <c r="Q70" s="27">
        <v>71</v>
      </c>
      <c r="R70" s="27">
        <v>38</v>
      </c>
      <c r="S70" s="43">
        <f t="shared" si="20"/>
        <v>1.868421052631579</v>
      </c>
      <c r="T70" s="27">
        <f t="shared" si="21"/>
        <v>114</v>
      </c>
      <c r="U70" s="27">
        <f t="shared" si="22"/>
        <v>282</v>
      </c>
      <c r="V70" s="27">
        <f t="shared" si="23"/>
        <v>280</v>
      </c>
      <c r="W70" s="27">
        <f t="shared" si="24"/>
        <v>1.0071428571428571</v>
      </c>
    </row>
    <row r="71" spans="2:23" ht="21" customHeight="1" thickBot="1">
      <c r="B71" s="30">
        <v>54</v>
      </c>
      <c r="C71" s="15" t="s">
        <v>108</v>
      </c>
      <c r="D71" s="16">
        <v>8</v>
      </c>
      <c r="E71" s="16">
        <v>58</v>
      </c>
      <c r="F71" s="16">
        <v>90</v>
      </c>
      <c r="G71" s="16">
        <v>0.6444</v>
      </c>
      <c r="H71" s="14">
        <v>48</v>
      </c>
      <c r="I71" s="14">
        <v>78</v>
      </c>
      <c r="J71" s="27">
        <v>70</v>
      </c>
      <c r="K71" s="21">
        <f t="shared" si="18"/>
        <v>1.1142857142857143</v>
      </c>
      <c r="L71" s="27">
        <v>30</v>
      </c>
      <c r="M71" s="27">
        <v>91</v>
      </c>
      <c r="N71" s="27">
        <v>92</v>
      </c>
      <c r="O71" s="27">
        <f t="shared" si="19"/>
        <v>0.9891304347826086</v>
      </c>
      <c r="P71" s="27">
        <v>26</v>
      </c>
      <c r="Q71" s="27">
        <v>66</v>
      </c>
      <c r="R71" s="27">
        <v>46</v>
      </c>
      <c r="S71" s="43">
        <f t="shared" si="20"/>
        <v>1.434782608695652</v>
      </c>
      <c r="T71" s="27">
        <f t="shared" si="21"/>
        <v>112</v>
      </c>
      <c r="U71" s="27">
        <f t="shared" si="22"/>
        <v>293</v>
      </c>
      <c r="V71" s="27">
        <f t="shared" si="23"/>
        <v>298</v>
      </c>
      <c r="W71" s="27">
        <f t="shared" si="24"/>
        <v>0.9832214765100671</v>
      </c>
    </row>
    <row r="72" spans="2:23" ht="21" customHeight="1" thickBot="1">
      <c r="B72" s="29">
        <v>58</v>
      </c>
      <c r="C72" s="15" t="s">
        <v>104</v>
      </c>
      <c r="D72" s="16">
        <v>8</v>
      </c>
      <c r="E72" s="16">
        <v>58</v>
      </c>
      <c r="F72" s="16">
        <v>90</v>
      </c>
      <c r="G72" s="16">
        <v>0.6444</v>
      </c>
      <c r="H72" s="14">
        <v>44</v>
      </c>
      <c r="I72" s="14">
        <v>79</v>
      </c>
      <c r="J72" s="21">
        <v>85</v>
      </c>
      <c r="K72" s="21">
        <f t="shared" si="18"/>
        <v>0.9294117647058824</v>
      </c>
      <c r="L72" s="21">
        <v>28</v>
      </c>
      <c r="M72" s="21">
        <v>68</v>
      </c>
      <c r="N72" s="27">
        <v>54</v>
      </c>
      <c r="O72" s="27">
        <f t="shared" si="19"/>
        <v>1.2592592592592593</v>
      </c>
      <c r="P72" s="27">
        <v>30</v>
      </c>
      <c r="Q72" s="27">
        <v>75</v>
      </c>
      <c r="R72" s="27">
        <v>82</v>
      </c>
      <c r="S72" s="43">
        <f t="shared" si="20"/>
        <v>0.9146341463414634</v>
      </c>
      <c r="T72" s="27">
        <f t="shared" si="21"/>
        <v>110</v>
      </c>
      <c r="U72" s="27">
        <f t="shared" si="22"/>
        <v>280</v>
      </c>
      <c r="V72" s="27">
        <f t="shared" si="23"/>
        <v>311</v>
      </c>
      <c r="W72" s="27">
        <f t="shared" si="24"/>
        <v>0.9003215434083601</v>
      </c>
    </row>
    <row r="73" spans="2:23" ht="21" customHeight="1" thickBot="1">
      <c r="B73" s="30">
        <v>60</v>
      </c>
      <c r="C73" s="15" t="s">
        <v>102</v>
      </c>
      <c r="D73" s="16">
        <v>8</v>
      </c>
      <c r="E73" s="16">
        <v>42</v>
      </c>
      <c r="F73" s="16">
        <v>97</v>
      </c>
      <c r="G73" s="16">
        <v>0.433</v>
      </c>
      <c r="H73" s="14">
        <v>42</v>
      </c>
      <c r="I73" s="14">
        <v>56</v>
      </c>
      <c r="J73" s="21">
        <v>85</v>
      </c>
      <c r="K73" s="21">
        <f t="shared" si="18"/>
        <v>0.6588235294117647</v>
      </c>
      <c r="L73" s="21">
        <v>26</v>
      </c>
      <c r="M73" s="21">
        <v>57</v>
      </c>
      <c r="N73" s="27">
        <v>64</v>
      </c>
      <c r="O73" s="27">
        <f t="shared" si="19"/>
        <v>0.890625</v>
      </c>
      <c r="P73" s="27">
        <v>28</v>
      </c>
      <c r="Q73" s="27">
        <v>51</v>
      </c>
      <c r="R73" s="27">
        <v>90</v>
      </c>
      <c r="S73" s="43">
        <f t="shared" si="20"/>
        <v>0.5666666666666667</v>
      </c>
      <c r="T73" s="27">
        <f t="shared" si="21"/>
        <v>104</v>
      </c>
      <c r="U73" s="27">
        <f t="shared" si="22"/>
        <v>206</v>
      </c>
      <c r="V73" s="27">
        <f t="shared" si="23"/>
        <v>336</v>
      </c>
      <c r="W73" s="27">
        <f t="shared" si="24"/>
        <v>0.6130952380952381</v>
      </c>
    </row>
    <row r="74" spans="2:23" ht="21" customHeight="1" thickBot="1">
      <c r="B74" s="29">
        <v>57</v>
      </c>
      <c r="C74" s="15" t="s">
        <v>105</v>
      </c>
      <c r="D74" s="16">
        <v>10</v>
      </c>
      <c r="E74" s="16">
        <v>71</v>
      </c>
      <c r="F74" s="16">
        <v>95</v>
      </c>
      <c r="G74" s="16">
        <v>0.7474</v>
      </c>
      <c r="H74" s="14">
        <v>46</v>
      </c>
      <c r="I74" s="14">
        <v>79</v>
      </c>
      <c r="J74" s="27">
        <v>76</v>
      </c>
      <c r="K74" s="21">
        <f t="shared" si="18"/>
        <v>1.0394736842105263</v>
      </c>
      <c r="L74" s="27">
        <v>26</v>
      </c>
      <c r="M74" s="27">
        <v>80</v>
      </c>
      <c r="N74" s="27">
        <v>102</v>
      </c>
      <c r="O74" s="27">
        <f t="shared" si="19"/>
        <v>0.7843137254901961</v>
      </c>
      <c r="P74" s="27">
        <v>20</v>
      </c>
      <c r="Q74" s="27">
        <v>0</v>
      </c>
      <c r="R74" s="27">
        <v>75</v>
      </c>
      <c r="S74" s="43">
        <f t="shared" si="20"/>
        <v>0</v>
      </c>
      <c r="T74" s="27">
        <f t="shared" si="21"/>
        <v>102</v>
      </c>
      <c r="U74" s="27">
        <f t="shared" si="22"/>
        <v>230</v>
      </c>
      <c r="V74" s="27">
        <f t="shared" si="23"/>
        <v>348</v>
      </c>
      <c r="W74" s="27">
        <f t="shared" si="24"/>
        <v>0.6609195402298851</v>
      </c>
    </row>
    <row r="75" spans="2:23" ht="21" customHeight="1" thickBot="1">
      <c r="B75" s="30">
        <v>59</v>
      </c>
      <c r="C75" s="15" t="s">
        <v>103</v>
      </c>
      <c r="D75" s="16">
        <v>10</v>
      </c>
      <c r="E75" s="16">
        <v>57</v>
      </c>
      <c r="F75" s="16">
        <v>89</v>
      </c>
      <c r="G75" s="16">
        <v>0.6404</v>
      </c>
      <c r="H75" s="14">
        <v>42</v>
      </c>
      <c r="I75" s="14">
        <v>56</v>
      </c>
      <c r="J75" s="46">
        <v>87</v>
      </c>
      <c r="K75" s="21">
        <f t="shared" si="18"/>
        <v>0.6436781609195402</v>
      </c>
      <c r="L75" s="46">
        <v>24</v>
      </c>
      <c r="M75" s="46">
        <v>57</v>
      </c>
      <c r="N75" s="27">
        <v>67</v>
      </c>
      <c r="O75" s="27">
        <f t="shared" si="19"/>
        <v>0.8507462686567164</v>
      </c>
      <c r="P75" s="27">
        <v>15</v>
      </c>
      <c r="Q75" s="27">
        <v>0</v>
      </c>
      <c r="R75" s="27">
        <v>60</v>
      </c>
      <c r="S75" s="43">
        <f t="shared" si="20"/>
        <v>0</v>
      </c>
      <c r="T75" s="27">
        <f t="shared" si="21"/>
        <v>91</v>
      </c>
      <c r="U75" s="27">
        <f t="shared" si="22"/>
        <v>170</v>
      </c>
      <c r="V75" s="27">
        <f t="shared" si="23"/>
        <v>303</v>
      </c>
      <c r="W75" s="27">
        <f t="shared" si="24"/>
        <v>0.5610561056105611</v>
      </c>
    </row>
    <row r="76" spans="2:23" ht="24" thickBot="1">
      <c r="B76" s="29">
        <v>63</v>
      </c>
      <c r="C76" s="15" t="s">
        <v>99</v>
      </c>
      <c r="D76" s="16">
        <v>6</v>
      </c>
      <c r="E76" s="16">
        <v>57</v>
      </c>
      <c r="F76" s="16">
        <v>95</v>
      </c>
      <c r="G76" s="16">
        <v>0.6</v>
      </c>
      <c r="H76" s="14">
        <v>36</v>
      </c>
      <c r="I76" s="14">
        <v>90</v>
      </c>
      <c r="J76" s="46">
        <v>26</v>
      </c>
      <c r="K76" s="21">
        <f t="shared" si="18"/>
        <v>3.4615384615384617</v>
      </c>
      <c r="L76" s="46">
        <v>20</v>
      </c>
      <c r="M76" s="46">
        <v>60</v>
      </c>
      <c r="N76" s="27">
        <v>20</v>
      </c>
      <c r="O76" s="27">
        <f t="shared" si="19"/>
        <v>3</v>
      </c>
      <c r="P76" s="27">
        <v>28</v>
      </c>
      <c r="Q76" s="27">
        <v>70</v>
      </c>
      <c r="R76" s="27">
        <v>45</v>
      </c>
      <c r="S76" s="43">
        <f t="shared" si="20"/>
        <v>1.5555555555555556</v>
      </c>
      <c r="T76" s="27">
        <f t="shared" si="21"/>
        <v>90</v>
      </c>
      <c r="U76" s="27">
        <f t="shared" si="22"/>
        <v>277</v>
      </c>
      <c r="V76" s="27">
        <f t="shared" si="23"/>
        <v>186</v>
      </c>
      <c r="W76" s="27">
        <f t="shared" si="24"/>
        <v>1.489247311827957</v>
      </c>
    </row>
    <row r="77" spans="2:23" ht="24" thickBot="1">
      <c r="B77" s="30">
        <v>61</v>
      </c>
      <c r="C77" s="15" t="s">
        <v>101</v>
      </c>
      <c r="D77" s="16">
        <v>10</v>
      </c>
      <c r="E77" s="16">
        <v>67</v>
      </c>
      <c r="F77" s="16">
        <v>86</v>
      </c>
      <c r="G77" s="16">
        <v>0.7791</v>
      </c>
      <c r="H77" s="14">
        <v>40</v>
      </c>
      <c r="I77" s="14">
        <v>49</v>
      </c>
      <c r="J77" s="21">
        <v>85</v>
      </c>
      <c r="K77" s="21">
        <f t="shared" si="18"/>
        <v>0.5764705882352941</v>
      </c>
      <c r="L77" s="21">
        <v>22</v>
      </c>
      <c r="M77" s="21">
        <v>59</v>
      </c>
      <c r="N77" s="27">
        <v>72</v>
      </c>
      <c r="O77" s="27">
        <f t="shared" si="19"/>
        <v>0.8194444444444444</v>
      </c>
      <c r="P77" s="27">
        <v>17</v>
      </c>
      <c r="Q77" s="27">
        <v>52</v>
      </c>
      <c r="R77" s="27">
        <v>32</v>
      </c>
      <c r="S77" s="43">
        <f t="shared" si="20"/>
        <v>1.625</v>
      </c>
      <c r="T77" s="27">
        <f t="shared" si="21"/>
        <v>89</v>
      </c>
      <c r="U77" s="27">
        <f t="shared" si="22"/>
        <v>227</v>
      </c>
      <c r="V77" s="27">
        <f t="shared" si="23"/>
        <v>275</v>
      </c>
      <c r="W77" s="27">
        <f t="shared" si="24"/>
        <v>0.8254545454545454</v>
      </c>
    </row>
    <row r="78" spans="2:23" ht="24" thickBot="1">
      <c r="B78" s="29">
        <v>62</v>
      </c>
      <c r="C78" s="15" t="s">
        <v>100</v>
      </c>
      <c r="D78" s="16">
        <v>8</v>
      </c>
      <c r="E78" s="16">
        <v>52</v>
      </c>
      <c r="F78" s="16">
        <v>101</v>
      </c>
      <c r="G78" s="16">
        <v>0.5149</v>
      </c>
      <c r="H78" s="14">
        <v>40</v>
      </c>
      <c r="I78" s="14">
        <v>52</v>
      </c>
      <c r="J78" s="21">
        <v>83</v>
      </c>
      <c r="K78" s="21">
        <f t="shared" si="18"/>
        <v>0.6265060240963856</v>
      </c>
      <c r="L78" s="21">
        <v>20</v>
      </c>
      <c r="M78" s="21">
        <v>50</v>
      </c>
      <c r="N78" s="27">
        <v>72</v>
      </c>
      <c r="O78" s="27">
        <f t="shared" si="19"/>
        <v>0.6944444444444444</v>
      </c>
      <c r="P78" s="27">
        <v>19</v>
      </c>
      <c r="Q78" s="27">
        <v>57</v>
      </c>
      <c r="R78" s="27">
        <v>25</v>
      </c>
      <c r="S78" s="43">
        <f t="shared" si="20"/>
        <v>2.28</v>
      </c>
      <c r="T78" s="27">
        <f t="shared" si="21"/>
        <v>87</v>
      </c>
      <c r="U78" s="27">
        <f t="shared" si="22"/>
        <v>211</v>
      </c>
      <c r="V78" s="27">
        <f t="shared" si="23"/>
        <v>281</v>
      </c>
      <c r="W78" s="27">
        <f t="shared" si="24"/>
        <v>0.7508896797153025</v>
      </c>
    </row>
    <row r="79" spans="2:23" ht="24" thickBot="1">
      <c r="B79" s="30">
        <v>64</v>
      </c>
      <c r="C79" s="15" t="s">
        <v>98</v>
      </c>
      <c r="D79" s="16">
        <v>6</v>
      </c>
      <c r="E79" s="16">
        <v>67</v>
      </c>
      <c r="F79" s="16">
        <v>105</v>
      </c>
      <c r="G79" s="16">
        <v>0.6381</v>
      </c>
      <c r="H79" s="14">
        <v>34</v>
      </c>
      <c r="I79" s="14">
        <v>83</v>
      </c>
      <c r="J79" s="27">
        <v>25</v>
      </c>
      <c r="K79" s="21">
        <f t="shared" si="18"/>
        <v>3.32</v>
      </c>
      <c r="L79" s="27">
        <v>19</v>
      </c>
      <c r="M79" s="27">
        <v>51</v>
      </c>
      <c r="N79" s="27">
        <v>54</v>
      </c>
      <c r="O79" s="27">
        <f t="shared" si="19"/>
        <v>0.9444444444444444</v>
      </c>
      <c r="P79" s="27">
        <v>24</v>
      </c>
      <c r="Q79" s="27">
        <v>65</v>
      </c>
      <c r="R79" s="27">
        <v>53</v>
      </c>
      <c r="S79" s="43">
        <f t="shared" si="20"/>
        <v>1.2264150943396226</v>
      </c>
      <c r="T79" s="27">
        <f t="shared" si="21"/>
        <v>83</v>
      </c>
      <c r="U79" s="27">
        <f t="shared" si="22"/>
        <v>266</v>
      </c>
      <c r="V79" s="27">
        <f t="shared" si="23"/>
        <v>237</v>
      </c>
      <c r="W79" s="27">
        <f t="shared" si="24"/>
        <v>1.1223628691983123</v>
      </c>
    </row>
    <row r="80" spans="2:23" ht="24" thickBot="1">
      <c r="B80" s="29">
        <v>65</v>
      </c>
      <c r="C80" s="15" t="s">
        <v>97</v>
      </c>
      <c r="D80" s="16">
        <v>6</v>
      </c>
      <c r="E80" s="16">
        <v>40</v>
      </c>
      <c r="F80" s="16">
        <v>105</v>
      </c>
      <c r="G80" s="16">
        <v>0.381</v>
      </c>
      <c r="H80" s="14">
        <v>32</v>
      </c>
      <c r="I80" s="14">
        <v>76</v>
      </c>
      <c r="J80" s="27">
        <v>34</v>
      </c>
      <c r="K80" s="21">
        <f t="shared" si="18"/>
        <v>2.235294117647059</v>
      </c>
      <c r="L80" s="27">
        <v>18</v>
      </c>
      <c r="M80" s="27">
        <v>50</v>
      </c>
      <c r="N80" s="27">
        <v>43</v>
      </c>
      <c r="O80" s="27">
        <f t="shared" si="19"/>
        <v>1.1627906976744187</v>
      </c>
      <c r="P80" s="27">
        <v>22</v>
      </c>
      <c r="Q80" s="27">
        <v>45</v>
      </c>
      <c r="R80" s="27">
        <v>60</v>
      </c>
      <c r="S80" s="43">
        <f t="shared" si="20"/>
        <v>0.75</v>
      </c>
      <c r="T80" s="27">
        <f t="shared" si="21"/>
        <v>78</v>
      </c>
      <c r="U80" s="27">
        <f t="shared" si="22"/>
        <v>211</v>
      </c>
      <c r="V80" s="27">
        <f t="shared" si="23"/>
        <v>242</v>
      </c>
      <c r="W80" s="27">
        <f t="shared" si="24"/>
        <v>0.871900826446281</v>
      </c>
    </row>
    <row r="81" spans="2:23" ht="24" thickBot="1">
      <c r="B81" s="30">
        <v>66</v>
      </c>
      <c r="C81" s="15" t="s">
        <v>96</v>
      </c>
      <c r="D81" s="16">
        <v>6</v>
      </c>
      <c r="E81" s="16">
        <v>0</v>
      </c>
      <c r="F81" s="16">
        <v>90</v>
      </c>
      <c r="G81" s="16">
        <v>0</v>
      </c>
      <c r="H81" s="14">
        <v>30</v>
      </c>
      <c r="I81" s="14">
        <v>61</v>
      </c>
      <c r="J81" s="27">
        <v>45</v>
      </c>
      <c r="K81" s="21">
        <f t="shared" si="18"/>
        <v>1.3555555555555556</v>
      </c>
      <c r="L81" s="27">
        <v>17</v>
      </c>
      <c r="M81" s="27">
        <v>46</v>
      </c>
      <c r="N81" s="27">
        <v>43</v>
      </c>
      <c r="O81" s="27">
        <f t="shared" si="19"/>
        <v>1.069767441860465</v>
      </c>
      <c r="P81" s="27">
        <v>18</v>
      </c>
      <c r="Q81" s="27">
        <v>33</v>
      </c>
      <c r="R81" s="27">
        <v>22</v>
      </c>
      <c r="S81" s="43">
        <f t="shared" si="20"/>
        <v>1.5</v>
      </c>
      <c r="T81" s="27">
        <f t="shared" si="21"/>
        <v>71</v>
      </c>
      <c r="U81" s="27">
        <f t="shared" si="22"/>
        <v>140</v>
      </c>
      <c r="V81" s="27">
        <f t="shared" si="23"/>
        <v>200</v>
      </c>
      <c r="W81" s="27">
        <f t="shared" si="24"/>
        <v>0.7</v>
      </c>
    </row>
    <row r="82" spans="2:23" ht="24" thickBot="1">
      <c r="B82" s="29">
        <v>67</v>
      </c>
      <c r="C82" s="15" t="s">
        <v>95</v>
      </c>
      <c r="D82" s="16">
        <v>6</v>
      </c>
      <c r="E82" s="16">
        <v>36</v>
      </c>
      <c r="F82" s="16">
        <v>105</v>
      </c>
      <c r="G82" s="16">
        <v>0.3429</v>
      </c>
      <c r="H82" s="14">
        <v>24</v>
      </c>
      <c r="I82" s="14">
        <v>0</v>
      </c>
      <c r="J82" s="27">
        <v>60</v>
      </c>
      <c r="K82" s="21">
        <f t="shared" si="18"/>
        <v>0</v>
      </c>
      <c r="L82" s="27">
        <v>16</v>
      </c>
      <c r="M82" s="27">
        <v>0</v>
      </c>
      <c r="N82" s="27">
        <v>60</v>
      </c>
      <c r="O82" s="27">
        <f t="shared" si="19"/>
        <v>0</v>
      </c>
      <c r="P82" s="27">
        <v>16</v>
      </c>
      <c r="Q82" s="27">
        <v>31</v>
      </c>
      <c r="R82" s="27">
        <v>45</v>
      </c>
      <c r="S82" s="43">
        <f t="shared" si="20"/>
        <v>0.6888888888888889</v>
      </c>
      <c r="T82" s="27">
        <f t="shared" si="21"/>
        <v>62</v>
      </c>
      <c r="U82" s="27">
        <f t="shared" si="22"/>
        <v>67</v>
      </c>
      <c r="V82" s="27">
        <f t="shared" si="23"/>
        <v>270</v>
      </c>
      <c r="W82" s="27">
        <f t="shared" si="24"/>
        <v>0.24814814814814815</v>
      </c>
    </row>
    <row r="83" spans="2:23" ht="24" thickBot="1">
      <c r="B83" s="30">
        <v>68</v>
      </c>
      <c r="C83" s="15" t="s">
        <v>94</v>
      </c>
      <c r="D83" s="16">
        <v>6</v>
      </c>
      <c r="E83" s="16">
        <v>0</v>
      </c>
      <c r="F83" s="16">
        <v>105</v>
      </c>
      <c r="G83" s="16">
        <v>0</v>
      </c>
      <c r="H83" s="14">
        <v>24</v>
      </c>
      <c r="I83" s="14">
        <v>0</v>
      </c>
      <c r="J83" s="27">
        <v>60</v>
      </c>
      <c r="K83" s="21">
        <f t="shared" si="18"/>
        <v>0</v>
      </c>
      <c r="L83" s="27"/>
      <c r="M83" s="27"/>
      <c r="N83" s="27"/>
      <c r="O83" s="27"/>
      <c r="P83" s="27"/>
      <c r="Q83" s="27"/>
      <c r="R83" s="27"/>
      <c r="S83" s="43"/>
      <c r="T83" s="27">
        <f t="shared" si="21"/>
        <v>30</v>
      </c>
      <c r="U83" s="27">
        <f t="shared" si="22"/>
        <v>0</v>
      </c>
      <c r="V83" s="27">
        <f t="shared" si="23"/>
        <v>165</v>
      </c>
      <c r="W83" s="27">
        <f t="shared" si="24"/>
        <v>0</v>
      </c>
    </row>
    <row r="84" spans="2:23" ht="24" thickBot="1">
      <c r="B84" s="29">
        <v>69</v>
      </c>
      <c r="C84" s="15" t="s">
        <v>93</v>
      </c>
      <c r="D84" s="16">
        <v>6</v>
      </c>
      <c r="E84" s="16">
        <v>0</v>
      </c>
      <c r="F84" s="16">
        <v>105</v>
      </c>
      <c r="G84" s="16">
        <v>0</v>
      </c>
      <c r="H84" s="14">
        <v>24</v>
      </c>
      <c r="I84" s="14">
        <v>0</v>
      </c>
      <c r="J84" s="27">
        <v>60</v>
      </c>
      <c r="K84" s="21">
        <f t="shared" si="18"/>
        <v>0</v>
      </c>
      <c r="L84" s="27"/>
      <c r="M84" s="27"/>
      <c r="N84" s="27"/>
      <c r="O84" s="27"/>
      <c r="P84" s="27"/>
      <c r="Q84" s="27"/>
      <c r="R84" s="27"/>
      <c r="S84" s="43"/>
      <c r="T84" s="27">
        <f t="shared" si="21"/>
        <v>30</v>
      </c>
      <c r="U84" s="27">
        <f t="shared" si="22"/>
        <v>0</v>
      </c>
      <c r="V84" s="27">
        <f t="shared" si="23"/>
        <v>165</v>
      </c>
      <c r="W84" s="27">
        <f t="shared" si="24"/>
        <v>0</v>
      </c>
    </row>
    <row r="85" spans="2:23" ht="24" thickBot="1">
      <c r="B85" s="30">
        <v>70</v>
      </c>
      <c r="C85" s="15"/>
      <c r="D85" s="16"/>
      <c r="E85" s="16"/>
      <c r="F85" s="16"/>
      <c r="G85" s="16"/>
      <c r="H85" s="14"/>
      <c r="I85" s="14"/>
      <c r="J85" s="27"/>
      <c r="K85" s="21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2:23" ht="24" thickBot="1">
      <c r="B86" s="29">
        <v>71</v>
      </c>
      <c r="C86" s="15"/>
      <c r="D86" s="16"/>
      <c r="E86" s="16"/>
      <c r="F86" s="16"/>
      <c r="G86" s="16"/>
      <c r="H86" s="14"/>
      <c r="I86" s="14"/>
      <c r="J86" s="27"/>
      <c r="K86" s="21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2:23" ht="24" thickBot="1">
      <c r="B87" s="30">
        <v>72</v>
      </c>
      <c r="C87" s="15"/>
      <c r="D87" s="16"/>
      <c r="E87" s="16"/>
      <c r="F87" s="16"/>
      <c r="G87" s="16"/>
      <c r="H87" s="14"/>
      <c r="I87" s="14"/>
      <c r="J87" s="27"/>
      <c r="K87" s="21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24" thickBot="1">
      <c r="B88" s="29">
        <v>73</v>
      </c>
      <c r="C88" s="15"/>
      <c r="D88" s="16"/>
      <c r="E88" s="16"/>
      <c r="F88" s="16"/>
      <c r="G88" s="16"/>
      <c r="H88" s="14"/>
      <c r="I88" s="14"/>
      <c r="J88" s="27"/>
      <c r="K88" s="21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2:23" ht="24" thickBot="1">
      <c r="B89" s="30">
        <v>74</v>
      </c>
      <c r="C89" s="15"/>
      <c r="D89" s="16"/>
      <c r="E89" s="16"/>
      <c r="F89" s="16"/>
      <c r="G89" s="16"/>
      <c r="H89" s="14"/>
      <c r="I89" s="14"/>
      <c r="J89" s="27"/>
      <c r="K89" s="21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2:23" ht="24" thickBot="1">
      <c r="B90" s="29">
        <v>75</v>
      </c>
      <c r="C90" s="15"/>
      <c r="D90" s="16"/>
      <c r="E90" s="16"/>
      <c r="F90" s="16"/>
      <c r="G90" s="16"/>
      <c r="H90" s="14"/>
      <c r="I90" s="14"/>
      <c r="J90" s="27"/>
      <c r="K90" s="21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2:23" ht="24" thickBot="1">
      <c r="B91" s="30">
        <v>76</v>
      </c>
      <c r="C91" s="15"/>
      <c r="D91" s="16"/>
      <c r="E91" s="16"/>
      <c r="F91" s="16"/>
      <c r="G91" s="16"/>
      <c r="H91" s="14"/>
      <c r="I91" s="14"/>
      <c r="J91" s="27"/>
      <c r="K91" s="21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2:23" ht="24" thickBot="1">
      <c r="B92" s="29">
        <v>77</v>
      </c>
      <c r="C92" s="15"/>
      <c r="D92" s="16"/>
      <c r="E92" s="16"/>
      <c r="F92" s="16"/>
      <c r="G92" s="16"/>
      <c r="H92" s="14"/>
      <c r="I92" s="14"/>
      <c r="J92" s="27"/>
      <c r="K92" s="21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2:23" ht="24" thickBot="1">
      <c r="B93" s="30">
        <v>78</v>
      </c>
      <c r="C93" s="15"/>
      <c r="D93" s="16"/>
      <c r="E93" s="16"/>
      <c r="F93" s="16"/>
      <c r="G93" s="16"/>
      <c r="H93" s="14"/>
      <c r="I93" s="14"/>
      <c r="J93" s="27"/>
      <c r="K93" s="21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2:23" ht="24" thickBot="1">
      <c r="B94" s="29">
        <v>79</v>
      </c>
      <c r="C94" s="15"/>
      <c r="D94" s="16"/>
      <c r="E94" s="16"/>
      <c r="F94" s="16"/>
      <c r="G94" s="16"/>
      <c r="H94" s="14"/>
      <c r="I94" s="14"/>
      <c r="J94" s="27"/>
      <c r="K94" s="21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2:23" ht="24" thickBot="1">
      <c r="B95" s="28">
        <v>80</v>
      </c>
      <c r="C95" s="15"/>
      <c r="D95" s="16"/>
      <c r="E95" s="16"/>
      <c r="F95" s="16"/>
      <c r="G95" s="16"/>
      <c r="H95" s="14"/>
      <c r="I95" s="14"/>
      <c r="J95" s="27"/>
      <c r="K95" s="21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</sheetData>
  <mergeCells count="9">
    <mergeCell ref="G3:P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95"/>
  <sheetViews>
    <sheetView showGridLines="0" zoomScale="50" zoomScaleNormal="50" workbookViewId="0" topLeftCell="A13">
      <selection activeCell="G38" sqref="G38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5">
      <c r="G3" s="58" t="s">
        <v>9</v>
      </c>
      <c r="H3" s="58"/>
      <c r="I3" s="58"/>
      <c r="J3" s="58"/>
      <c r="K3" s="58"/>
      <c r="L3" s="58"/>
      <c r="M3" s="58"/>
      <c r="N3" s="58"/>
      <c r="O3" s="58"/>
      <c r="P3" s="58"/>
      <c r="Q3" s="24"/>
      <c r="R3" s="24"/>
      <c r="X3" s="3"/>
    </row>
    <row r="4" spans="7:15" ht="15.75">
      <c r="G4" s="32"/>
      <c r="H4" s="32"/>
      <c r="I4" s="32"/>
      <c r="J4" s="32"/>
      <c r="K4" s="32"/>
      <c r="L4" s="32"/>
      <c r="M4" s="32"/>
      <c r="N4" s="32"/>
      <c r="O4" s="32"/>
    </row>
    <row r="5" spans="7:15" ht="23.25">
      <c r="G5" s="32"/>
      <c r="H5" s="32"/>
      <c r="I5" s="32"/>
      <c r="J5" s="32"/>
      <c r="K5" s="32"/>
      <c r="L5" s="32"/>
      <c r="M5" s="32"/>
      <c r="N5" s="32"/>
      <c r="O5" s="32"/>
    </row>
    <row r="6" spans="7:9" ht="23.25">
      <c r="G6" s="31"/>
      <c r="H6" s="31"/>
      <c r="I6" s="31"/>
    </row>
    <row r="8" ht="23.25"/>
    <row r="9" ht="23.25"/>
    <row r="10" spans="6:19" ht="15.75">
      <c r="F10" s="58" t="s">
        <v>175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6:19" ht="15.75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3" ht="24" thickBot="1"/>
    <row r="14" spans="2:23" ht="24" thickBot="1">
      <c r="B14" s="65" t="s">
        <v>0</v>
      </c>
      <c r="C14" s="63" t="s">
        <v>1</v>
      </c>
      <c r="D14" s="62" t="s">
        <v>8</v>
      </c>
      <c r="E14" s="62"/>
      <c r="F14" s="62"/>
      <c r="G14" s="59"/>
      <c r="H14" s="59" t="s">
        <v>5</v>
      </c>
      <c r="I14" s="60"/>
      <c r="J14" s="60"/>
      <c r="K14" s="61"/>
      <c r="L14" s="59" t="s">
        <v>6</v>
      </c>
      <c r="M14" s="60"/>
      <c r="N14" s="60"/>
      <c r="O14" s="61"/>
      <c r="P14" s="59" t="s">
        <v>7</v>
      </c>
      <c r="Q14" s="60"/>
      <c r="R14" s="60"/>
      <c r="S14" s="61"/>
      <c r="T14" s="59" t="s">
        <v>2</v>
      </c>
      <c r="U14" s="60"/>
      <c r="V14" s="60"/>
      <c r="W14" s="61"/>
    </row>
    <row r="15" spans="2:23" ht="24" thickBot="1">
      <c r="B15" s="66"/>
      <c r="C15" s="64"/>
      <c r="D15" s="27" t="s">
        <v>3</v>
      </c>
      <c r="E15" s="27" t="s">
        <v>10</v>
      </c>
      <c r="F15" s="27" t="s">
        <v>11</v>
      </c>
      <c r="G15" s="25" t="s">
        <v>4</v>
      </c>
      <c r="H15" s="27" t="s">
        <v>3</v>
      </c>
      <c r="I15" s="26" t="s">
        <v>10</v>
      </c>
      <c r="J15" s="5" t="s">
        <v>11</v>
      </c>
      <c r="K15" s="26" t="s">
        <v>4</v>
      </c>
      <c r="L15" s="27" t="s">
        <v>3</v>
      </c>
      <c r="M15" s="27" t="s">
        <v>10</v>
      </c>
      <c r="N15" s="26" t="s">
        <v>11</v>
      </c>
      <c r="O15" s="26" t="s">
        <v>4</v>
      </c>
      <c r="P15" s="26" t="s">
        <v>3</v>
      </c>
      <c r="Q15" s="26" t="s">
        <v>10</v>
      </c>
      <c r="R15" s="26" t="s">
        <v>11</v>
      </c>
      <c r="S15" s="26" t="s">
        <v>4</v>
      </c>
      <c r="T15" s="26" t="s">
        <v>3</v>
      </c>
      <c r="U15" s="26" t="s">
        <v>10</v>
      </c>
      <c r="V15" s="26" t="s">
        <v>11</v>
      </c>
      <c r="W15" s="26" t="s">
        <v>4</v>
      </c>
    </row>
    <row r="16" spans="2:23" ht="21" customHeight="1" thickBot="1">
      <c r="B16" s="47">
        <v>1</v>
      </c>
      <c r="C16" s="48" t="s">
        <v>174</v>
      </c>
      <c r="D16" s="49">
        <v>20</v>
      </c>
      <c r="E16" s="49">
        <v>105</v>
      </c>
      <c r="F16" s="49">
        <v>25</v>
      </c>
      <c r="G16" s="56">
        <v>4.2</v>
      </c>
      <c r="H16" s="48">
        <v>100</v>
      </c>
      <c r="I16" s="51">
        <v>105</v>
      </c>
      <c r="J16" s="51">
        <v>56</v>
      </c>
      <c r="K16" s="51">
        <f aca="true" t="shared" si="0" ref="K16">I16/J16</f>
        <v>1.875</v>
      </c>
      <c r="L16" s="51">
        <v>100</v>
      </c>
      <c r="M16" s="51">
        <v>105</v>
      </c>
      <c r="N16" s="52">
        <v>54</v>
      </c>
      <c r="O16" s="52">
        <f aca="true" t="shared" si="1" ref="O16">M16/N16</f>
        <v>1.9444444444444444</v>
      </c>
      <c r="P16" s="52">
        <v>100</v>
      </c>
      <c r="Q16" s="52">
        <v>105</v>
      </c>
      <c r="R16" s="52">
        <v>69</v>
      </c>
      <c r="S16" s="52">
        <f aca="true" t="shared" si="2" ref="S16:S30">Q16/R16</f>
        <v>1.5217391304347827</v>
      </c>
      <c r="T16" s="52">
        <f aca="true" t="shared" si="3" ref="T16">D16+H16+L16+P16</f>
        <v>320</v>
      </c>
      <c r="U16" s="52">
        <f aca="true" t="shared" si="4" ref="U16:U30">E16+I16+M16+Q16</f>
        <v>420</v>
      </c>
      <c r="V16" s="52">
        <f aca="true" t="shared" si="5" ref="V16:V30">F16+J16+N16+R16</f>
        <v>204</v>
      </c>
      <c r="W16" s="52">
        <f aca="true" t="shared" si="6" ref="W16">U16/V16</f>
        <v>2.0588235294117645</v>
      </c>
    </row>
    <row r="17" spans="2:23" ht="21" customHeight="1" thickBot="1">
      <c r="B17" s="53">
        <v>2</v>
      </c>
      <c r="C17" s="54" t="s">
        <v>16</v>
      </c>
      <c r="D17" s="49">
        <v>20</v>
      </c>
      <c r="E17" s="51">
        <v>105</v>
      </c>
      <c r="F17" s="51">
        <v>57</v>
      </c>
      <c r="G17" s="49">
        <v>1.8421</v>
      </c>
      <c r="H17" s="48">
        <v>96</v>
      </c>
      <c r="I17" s="51">
        <v>87</v>
      </c>
      <c r="J17" s="51">
        <v>81</v>
      </c>
      <c r="K17" s="51">
        <f aca="true" t="shared" si="7" ref="K17:K30">I17/J17</f>
        <v>1.0740740740740742</v>
      </c>
      <c r="L17" s="51">
        <v>98</v>
      </c>
      <c r="M17" s="51">
        <v>94</v>
      </c>
      <c r="N17" s="52">
        <v>82</v>
      </c>
      <c r="O17" s="52">
        <f aca="true" t="shared" si="8" ref="O17:O30">M17/N17</f>
        <v>1.146341463414634</v>
      </c>
      <c r="P17" s="52">
        <v>98</v>
      </c>
      <c r="Q17" s="52">
        <v>96</v>
      </c>
      <c r="R17" s="52">
        <v>87</v>
      </c>
      <c r="S17" s="52">
        <f t="shared" si="2"/>
        <v>1.103448275862069</v>
      </c>
      <c r="T17" s="52">
        <f aca="true" t="shared" si="9" ref="T17:T30">D17+H17+L17+P17</f>
        <v>312</v>
      </c>
      <c r="U17" s="52">
        <f t="shared" si="4"/>
        <v>382</v>
      </c>
      <c r="V17" s="52">
        <f t="shared" si="5"/>
        <v>307</v>
      </c>
      <c r="W17" s="52">
        <f aca="true" t="shared" si="10" ref="W17:W30">U17/V17</f>
        <v>1.244299674267101</v>
      </c>
    </row>
    <row r="18" spans="2:23" ht="21" customHeight="1" thickBot="1">
      <c r="B18" s="47">
        <v>3</v>
      </c>
      <c r="C18" s="54" t="s">
        <v>14</v>
      </c>
      <c r="D18" s="49">
        <v>20</v>
      </c>
      <c r="E18" s="49">
        <v>105</v>
      </c>
      <c r="F18" s="49">
        <v>33</v>
      </c>
      <c r="G18" s="49">
        <v>3.1818</v>
      </c>
      <c r="H18" s="48">
        <v>98</v>
      </c>
      <c r="I18" s="51">
        <v>88</v>
      </c>
      <c r="J18" s="51">
        <v>64</v>
      </c>
      <c r="K18" s="51">
        <f t="shared" si="7"/>
        <v>1.375</v>
      </c>
      <c r="L18" s="51">
        <v>96</v>
      </c>
      <c r="M18" s="51">
        <v>84</v>
      </c>
      <c r="N18" s="52">
        <v>76</v>
      </c>
      <c r="O18" s="52">
        <f t="shared" si="8"/>
        <v>1.105263157894737</v>
      </c>
      <c r="P18" s="52">
        <v>92</v>
      </c>
      <c r="Q18" s="52">
        <v>87</v>
      </c>
      <c r="R18" s="52">
        <v>101</v>
      </c>
      <c r="S18" s="52">
        <f t="shared" si="2"/>
        <v>0.8613861386138614</v>
      </c>
      <c r="T18" s="52">
        <f t="shared" si="9"/>
        <v>306</v>
      </c>
      <c r="U18" s="52">
        <f t="shared" si="4"/>
        <v>364</v>
      </c>
      <c r="V18" s="52">
        <f t="shared" si="5"/>
        <v>274</v>
      </c>
      <c r="W18" s="52">
        <f t="shared" si="10"/>
        <v>1.3284671532846715</v>
      </c>
    </row>
    <row r="19" spans="2:23" ht="21" customHeight="1" thickBot="1">
      <c r="B19" s="53">
        <v>4</v>
      </c>
      <c r="C19" s="54" t="s">
        <v>18</v>
      </c>
      <c r="D19" s="49">
        <v>20</v>
      </c>
      <c r="E19" s="49">
        <v>105</v>
      </c>
      <c r="F19" s="49">
        <v>37</v>
      </c>
      <c r="G19" s="49">
        <v>2.8378</v>
      </c>
      <c r="H19" s="48">
        <v>94</v>
      </c>
      <c r="I19" s="51">
        <v>81</v>
      </c>
      <c r="J19" s="51">
        <v>88</v>
      </c>
      <c r="K19" s="51">
        <f t="shared" si="7"/>
        <v>0.9204545454545454</v>
      </c>
      <c r="L19" s="51">
        <v>94</v>
      </c>
      <c r="M19" s="51">
        <v>96</v>
      </c>
      <c r="N19" s="52">
        <v>87</v>
      </c>
      <c r="O19" s="52">
        <f t="shared" si="8"/>
        <v>1.103448275862069</v>
      </c>
      <c r="P19" s="52">
        <v>96</v>
      </c>
      <c r="Q19" s="52">
        <v>93</v>
      </c>
      <c r="R19" s="52">
        <v>89</v>
      </c>
      <c r="S19" s="52">
        <f t="shared" si="2"/>
        <v>1.0449438202247192</v>
      </c>
      <c r="T19" s="52">
        <f t="shared" si="9"/>
        <v>304</v>
      </c>
      <c r="U19" s="52">
        <f t="shared" si="4"/>
        <v>375</v>
      </c>
      <c r="V19" s="52">
        <f t="shared" si="5"/>
        <v>301</v>
      </c>
      <c r="W19" s="52">
        <f t="shared" si="10"/>
        <v>1.2458471760797343</v>
      </c>
    </row>
    <row r="20" spans="2:23" ht="21" customHeight="1" thickBot="1">
      <c r="B20" s="47">
        <v>5</v>
      </c>
      <c r="C20" s="54" t="s">
        <v>15</v>
      </c>
      <c r="D20" s="49">
        <v>18</v>
      </c>
      <c r="E20" s="49">
        <v>99</v>
      </c>
      <c r="F20" s="49">
        <v>62</v>
      </c>
      <c r="G20" s="49">
        <v>1.5968</v>
      </c>
      <c r="H20" s="48">
        <v>92</v>
      </c>
      <c r="I20" s="51">
        <v>67</v>
      </c>
      <c r="J20" s="51">
        <v>102</v>
      </c>
      <c r="K20" s="51">
        <f t="shared" si="7"/>
        <v>0.6568627450980392</v>
      </c>
      <c r="L20" s="51">
        <v>92</v>
      </c>
      <c r="M20" s="51">
        <v>105</v>
      </c>
      <c r="N20" s="52">
        <v>75</v>
      </c>
      <c r="O20" s="52">
        <f t="shared" si="8"/>
        <v>1.4</v>
      </c>
      <c r="P20" s="52">
        <v>94</v>
      </c>
      <c r="Q20" s="52">
        <v>96</v>
      </c>
      <c r="R20" s="52">
        <v>92</v>
      </c>
      <c r="S20" s="52">
        <f t="shared" si="2"/>
        <v>1.0434782608695652</v>
      </c>
      <c r="T20" s="52">
        <f t="shared" si="9"/>
        <v>296</v>
      </c>
      <c r="U20" s="52">
        <f t="shared" si="4"/>
        <v>367</v>
      </c>
      <c r="V20" s="52">
        <f t="shared" si="5"/>
        <v>331</v>
      </c>
      <c r="W20" s="52">
        <f t="shared" si="10"/>
        <v>1.108761329305136</v>
      </c>
    </row>
    <row r="21" spans="2:23" ht="21" customHeight="1" thickBot="1">
      <c r="B21" s="53">
        <v>6</v>
      </c>
      <c r="C21" s="54" t="s">
        <v>173</v>
      </c>
      <c r="D21" s="49">
        <v>18</v>
      </c>
      <c r="E21" s="49">
        <v>101</v>
      </c>
      <c r="F21" s="49">
        <v>79</v>
      </c>
      <c r="G21" s="49">
        <v>1.2785</v>
      </c>
      <c r="H21" s="48">
        <v>92</v>
      </c>
      <c r="I21" s="51">
        <v>107</v>
      </c>
      <c r="J21" s="51">
        <v>74</v>
      </c>
      <c r="K21" s="51">
        <f t="shared" si="7"/>
        <v>1.445945945945946</v>
      </c>
      <c r="L21" s="51">
        <v>92</v>
      </c>
      <c r="M21" s="51">
        <v>72</v>
      </c>
      <c r="N21" s="52">
        <v>98</v>
      </c>
      <c r="O21" s="52">
        <f t="shared" si="8"/>
        <v>0.7346938775510204</v>
      </c>
      <c r="P21" s="52">
        <v>92</v>
      </c>
      <c r="Q21" s="52">
        <v>107</v>
      </c>
      <c r="R21" s="52">
        <v>64</v>
      </c>
      <c r="S21" s="52">
        <f t="shared" si="2"/>
        <v>1.671875</v>
      </c>
      <c r="T21" s="52">
        <f t="shared" si="9"/>
        <v>294</v>
      </c>
      <c r="U21" s="52">
        <f t="shared" si="4"/>
        <v>387</v>
      </c>
      <c r="V21" s="52">
        <f t="shared" si="5"/>
        <v>315</v>
      </c>
      <c r="W21" s="52">
        <f t="shared" si="10"/>
        <v>1.2285714285714286</v>
      </c>
    </row>
    <row r="22" spans="2:23" ht="21" customHeight="1" thickBot="1">
      <c r="B22" s="47">
        <v>7</v>
      </c>
      <c r="C22" s="54" t="s">
        <v>22</v>
      </c>
      <c r="D22" s="49">
        <v>20</v>
      </c>
      <c r="E22" s="49">
        <v>107</v>
      </c>
      <c r="F22" s="49">
        <v>86</v>
      </c>
      <c r="G22" s="49">
        <v>1.2442</v>
      </c>
      <c r="H22" s="48">
        <v>90</v>
      </c>
      <c r="I22" s="51">
        <v>68</v>
      </c>
      <c r="J22" s="51">
        <v>105</v>
      </c>
      <c r="K22" s="51">
        <f t="shared" si="7"/>
        <v>0.6476190476190476</v>
      </c>
      <c r="L22" s="51">
        <v>90</v>
      </c>
      <c r="M22" s="51">
        <v>101</v>
      </c>
      <c r="N22" s="52">
        <v>74</v>
      </c>
      <c r="O22" s="52">
        <f t="shared" si="8"/>
        <v>1.364864864864865</v>
      </c>
      <c r="P22" s="52">
        <v>90</v>
      </c>
      <c r="Q22" s="52">
        <v>66</v>
      </c>
      <c r="R22" s="52">
        <v>105</v>
      </c>
      <c r="S22" s="52">
        <f t="shared" si="2"/>
        <v>0.6285714285714286</v>
      </c>
      <c r="T22" s="52">
        <f t="shared" si="9"/>
        <v>290</v>
      </c>
      <c r="U22" s="52">
        <f t="shared" si="4"/>
        <v>342</v>
      </c>
      <c r="V22" s="52">
        <f t="shared" si="5"/>
        <v>370</v>
      </c>
      <c r="W22" s="52">
        <f t="shared" si="10"/>
        <v>0.9243243243243243</v>
      </c>
    </row>
    <row r="23" spans="2:23" ht="21" customHeight="1" thickBot="1">
      <c r="B23" s="53">
        <v>8</v>
      </c>
      <c r="C23" s="54" t="s">
        <v>31</v>
      </c>
      <c r="D23" s="49">
        <v>18</v>
      </c>
      <c r="E23" s="49">
        <v>88</v>
      </c>
      <c r="F23" s="49">
        <v>76</v>
      </c>
      <c r="G23" s="49">
        <v>1.1579</v>
      </c>
      <c r="H23" s="48">
        <v>90</v>
      </c>
      <c r="I23" s="51">
        <v>96</v>
      </c>
      <c r="J23" s="51">
        <v>80</v>
      </c>
      <c r="K23" s="51">
        <f t="shared" si="7"/>
        <v>1.2</v>
      </c>
      <c r="L23" s="51">
        <v>90</v>
      </c>
      <c r="M23" s="51">
        <v>51</v>
      </c>
      <c r="N23" s="52">
        <v>105</v>
      </c>
      <c r="O23" s="52">
        <f t="shared" si="8"/>
        <v>0.4857142857142857</v>
      </c>
      <c r="P23" s="52">
        <v>88</v>
      </c>
      <c r="Q23" s="52">
        <v>95</v>
      </c>
      <c r="R23" s="52">
        <v>89</v>
      </c>
      <c r="S23" s="52">
        <f t="shared" si="2"/>
        <v>1.0674157303370786</v>
      </c>
      <c r="T23" s="52">
        <f t="shared" si="9"/>
        <v>286</v>
      </c>
      <c r="U23" s="52">
        <f t="shared" si="4"/>
        <v>330</v>
      </c>
      <c r="V23" s="52">
        <f t="shared" si="5"/>
        <v>350</v>
      </c>
      <c r="W23" s="52">
        <f t="shared" si="10"/>
        <v>0.9428571428571428</v>
      </c>
    </row>
    <row r="24" spans="2:23" ht="21" customHeight="1" thickBot="1">
      <c r="B24" s="47">
        <v>9</v>
      </c>
      <c r="C24" s="54" t="s">
        <v>199</v>
      </c>
      <c r="D24" s="49">
        <v>16</v>
      </c>
      <c r="E24" s="49">
        <v>99</v>
      </c>
      <c r="F24" s="49">
        <v>83</v>
      </c>
      <c r="G24" s="49">
        <v>1.1928</v>
      </c>
      <c r="H24" s="48">
        <v>88</v>
      </c>
      <c r="I24" s="51">
        <v>100</v>
      </c>
      <c r="J24" s="51">
        <v>85</v>
      </c>
      <c r="K24" s="51">
        <f t="shared" si="7"/>
        <v>1.1764705882352942</v>
      </c>
      <c r="L24" s="51">
        <v>88</v>
      </c>
      <c r="M24" s="51">
        <v>95</v>
      </c>
      <c r="N24" s="52">
        <v>88</v>
      </c>
      <c r="O24" s="52">
        <f t="shared" si="8"/>
        <v>1.0795454545454546</v>
      </c>
      <c r="P24" s="52">
        <v>90</v>
      </c>
      <c r="Q24" s="52">
        <v>101</v>
      </c>
      <c r="R24" s="52">
        <v>82</v>
      </c>
      <c r="S24" s="52">
        <f t="shared" si="2"/>
        <v>1.2317073170731707</v>
      </c>
      <c r="T24" s="52">
        <f t="shared" si="9"/>
        <v>282</v>
      </c>
      <c r="U24" s="52">
        <f t="shared" si="4"/>
        <v>395</v>
      </c>
      <c r="V24" s="52">
        <f t="shared" si="5"/>
        <v>338</v>
      </c>
      <c r="W24" s="52">
        <f t="shared" si="10"/>
        <v>1.168639053254438</v>
      </c>
    </row>
    <row r="25" spans="2:23" ht="21" customHeight="1" thickBot="1">
      <c r="B25" s="53">
        <v>10</v>
      </c>
      <c r="C25" s="54" t="s">
        <v>38</v>
      </c>
      <c r="D25" s="49">
        <v>14</v>
      </c>
      <c r="E25" s="49">
        <v>88</v>
      </c>
      <c r="F25" s="49">
        <v>89</v>
      </c>
      <c r="G25" s="49">
        <v>0.9888</v>
      </c>
      <c r="H25" s="48">
        <v>84</v>
      </c>
      <c r="I25" s="51">
        <v>101</v>
      </c>
      <c r="J25" s="51">
        <v>67</v>
      </c>
      <c r="K25" s="51">
        <f t="shared" si="7"/>
        <v>1.507462686567164</v>
      </c>
      <c r="L25" s="51">
        <v>84</v>
      </c>
      <c r="M25" s="51">
        <v>82</v>
      </c>
      <c r="N25" s="52">
        <v>94</v>
      </c>
      <c r="O25" s="52">
        <f t="shared" si="8"/>
        <v>0.8723404255319149</v>
      </c>
      <c r="P25" s="52">
        <v>84</v>
      </c>
      <c r="Q25" s="52">
        <v>102</v>
      </c>
      <c r="R25" s="52">
        <v>77</v>
      </c>
      <c r="S25" s="52">
        <f t="shared" si="2"/>
        <v>1.3246753246753247</v>
      </c>
      <c r="T25" s="52">
        <f t="shared" si="9"/>
        <v>266</v>
      </c>
      <c r="U25" s="52">
        <f t="shared" si="4"/>
        <v>373</v>
      </c>
      <c r="V25" s="52">
        <f t="shared" si="5"/>
        <v>327</v>
      </c>
      <c r="W25" s="52">
        <f t="shared" si="10"/>
        <v>1.1406727828746177</v>
      </c>
    </row>
    <row r="26" spans="2:23" ht="21" customHeight="1" thickBot="1">
      <c r="B26" s="47">
        <v>11</v>
      </c>
      <c r="C26" s="54" t="s">
        <v>26</v>
      </c>
      <c r="D26" s="49">
        <v>16</v>
      </c>
      <c r="E26" s="49">
        <v>81</v>
      </c>
      <c r="F26" s="49">
        <v>76</v>
      </c>
      <c r="G26" s="49">
        <v>1.0658</v>
      </c>
      <c r="H26" s="48">
        <v>84</v>
      </c>
      <c r="I26" s="51">
        <v>87</v>
      </c>
      <c r="J26" s="51">
        <v>103</v>
      </c>
      <c r="K26" s="51">
        <f t="shared" si="7"/>
        <v>0.8446601941747572</v>
      </c>
      <c r="L26" s="51">
        <v>82</v>
      </c>
      <c r="M26" s="51">
        <v>100</v>
      </c>
      <c r="N26" s="52">
        <v>85</v>
      </c>
      <c r="O26" s="52">
        <f t="shared" si="8"/>
        <v>1.1764705882352942</v>
      </c>
      <c r="P26" s="52">
        <v>84</v>
      </c>
      <c r="Q26" s="52">
        <v>70</v>
      </c>
      <c r="R26" s="52">
        <v>95</v>
      </c>
      <c r="S26" s="52">
        <f t="shared" si="2"/>
        <v>0.7368421052631579</v>
      </c>
      <c r="T26" s="52">
        <f t="shared" si="9"/>
        <v>266</v>
      </c>
      <c r="U26" s="52">
        <f t="shared" si="4"/>
        <v>338</v>
      </c>
      <c r="V26" s="52">
        <f t="shared" si="5"/>
        <v>359</v>
      </c>
      <c r="W26" s="52">
        <f t="shared" si="10"/>
        <v>0.9415041782729805</v>
      </c>
    </row>
    <row r="27" spans="2:23" ht="21" customHeight="1" thickBot="1">
      <c r="B27" s="53">
        <v>12</v>
      </c>
      <c r="C27" s="54" t="s">
        <v>33</v>
      </c>
      <c r="D27" s="49">
        <v>16</v>
      </c>
      <c r="E27" s="49">
        <v>90</v>
      </c>
      <c r="F27" s="49">
        <v>86</v>
      </c>
      <c r="G27" s="49">
        <v>1.0465</v>
      </c>
      <c r="H27" s="48">
        <v>78</v>
      </c>
      <c r="I27" s="51">
        <v>87</v>
      </c>
      <c r="J27" s="51">
        <v>95</v>
      </c>
      <c r="K27" s="51">
        <f t="shared" si="7"/>
        <v>0.9157894736842105</v>
      </c>
      <c r="L27" s="51">
        <v>84</v>
      </c>
      <c r="M27" s="51">
        <v>105</v>
      </c>
      <c r="N27" s="52">
        <v>76</v>
      </c>
      <c r="O27" s="52">
        <f t="shared" si="8"/>
        <v>1.381578947368421</v>
      </c>
      <c r="P27" s="52">
        <v>86</v>
      </c>
      <c r="Q27" s="52">
        <v>78</v>
      </c>
      <c r="R27" s="52">
        <v>86</v>
      </c>
      <c r="S27" s="52">
        <f t="shared" si="2"/>
        <v>0.9069767441860465</v>
      </c>
      <c r="T27" s="52">
        <f t="shared" si="9"/>
        <v>264</v>
      </c>
      <c r="U27" s="52">
        <f t="shared" si="4"/>
        <v>360</v>
      </c>
      <c r="V27" s="52">
        <f t="shared" si="5"/>
        <v>343</v>
      </c>
      <c r="W27" s="52">
        <f t="shared" si="10"/>
        <v>1.0495626822157433</v>
      </c>
    </row>
    <row r="28" spans="2:23" ht="21" customHeight="1" thickBot="1">
      <c r="B28" s="29">
        <v>13</v>
      </c>
      <c r="C28" s="15" t="s">
        <v>171</v>
      </c>
      <c r="D28" s="16">
        <v>14</v>
      </c>
      <c r="E28" s="16">
        <v>83</v>
      </c>
      <c r="F28" s="16">
        <v>82</v>
      </c>
      <c r="G28" s="16">
        <v>1.0122</v>
      </c>
      <c r="H28" s="14">
        <v>82</v>
      </c>
      <c r="I28" s="21">
        <v>99</v>
      </c>
      <c r="J28" s="21">
        <v>75</v>
      </c>
      <c r="K28" s="21">
        <f t="shared" si="7"/>
        <v>1.32</v>
      </c>
      <c r="L28" s="21">
        <v>86</v>
      </c>
      <c r="M28" s="21">
        <v>87</v>
      </c>
      <c r="N28" s="27">
        <v>88</v>
      </c>
      <c r="O28" s="27">
        <f t="shared" si="8"/>
        <v>0.9886363636363636</v>
      </c>
      <c r="P28" s="27">
        <v>82</v>
      </c>
      <c r="Q28" s="27">
        <v>68</v>
      </c>
      <c r="R28" s="27">
        <v>103</v>
      </c>
      <c r="S28" s="43">
        <f t="shared" si="2"/>
        <v>0.6601941747572816</v>
      </c>
      <c r="T28" s="27">
        <f t="shared" si="9"/>
        <v>264</v>
      </c>
      <c r="U28" s="27">
        <f t="shared" si="4"/>
        <v>337</v>
      </c>
      <c r="V28" s="27">
        <f t="shared" si="5"/>
        <v>348</v>
      </c>
      <c r="W28" s="27">
        <f t="shared" si="10"/>
        <v>0.9683908045977011</v>
      </c>
    </row>
    <row r="29" spans="2:23" ht="21" customHeight="1" thickBot="1">
      <c r="B29" s="30">
        <v>14</v>
      </c>
      <c r="C29" s="15" t="s">
        <v>172</v>
      </c>
      <c r="D29" s="16">
        <v>18</v>
      </c>
      <c r="E29" s="16">
        <v>93</v>
      </c>
      <c r="F29" s="16">
        <v>72</v>
      </c>
      <c r="G29" s="16">
        <v>1.2917</v>
      </c>
      <c r="H29" s="14">
        <v>86</v>
      </c>
      <c r="I29" s="21">
        <v>74</v>
      </c>
      <c r="J29" s="21">
        <v>93</v>
      </c>
      <c r="K29" s="21">
        <f t="shared" si="7"/>
        <v>0.7956989247311828</v>
      </c>
      <c r="L29" s="21">
        <v>82</v>
      </c>
      <c r="M29" s="21">
        <v>54</v>
      </c>
      <c r="N29" s="27">
        <v>105</v>
      </c>
      <c r="O29" s="27">
        <f t="shared" si="8"/>
        <v>0.5142857142857142</v>
      </c>
      <c r="P29" s="27">
        <v>78</v>
      </c>
      <c r="Q29" s="27">
        <v>88</v>
      </c>
      <c r="R29" s="27">
        <v>91</v>
      </c>
      <c r="S29" s="43">
        <f t="shared" si="2"/>
        <v>0.967032967032967</v>
      </c>
      <c r="T29" s="27">
        <f t="shared" si="9"/>
        <v>264</v>
      </c>
      <c r="U29" s="27">
        <f t="shared" si="4"/>
        <v>309</v>
      </c>
      <c r="V29" s="27">
        <f t="shared" si="5"/>
        <v>361</v>
      </c>
      <c r="W29" s="27">
        <f t="shared" si="10"/>
        <v>0.8559556786703602</v>
      </c>
    </row>
    <row r="30" spans="2:23" ht="21" customHeight="1" thickBot="1">
      <c r="B30" s="29">
        <v>15</v>
      </c>
      <c r="C30" s="15" t="s">
        <v>54</v>
      </c>
      <c r="D30" s="16">
        <v>16</v>
      </c>
      <c r="E30" s="16">
        <v>82</v>
      </c>
      <c r="F30" s="16">
        <v>84</v>
      </c>
      <c r="G30" s="16">
        <v>0.9762</v>
      </c>
      <c r="H30" s="14">
        <v>80</v>
      </c>
      <c r="I30" s="14">
        <v>94</v>
      </c>
      <c r="J30" s="21">
        <v>92</v>
      </c>
      <c r="K30" s="21">
        <f t="shared" si="7"/>
        <v>1.0217391304347827</v>
      </c>
      <c r="L30" s="21">
        <v>80</v>
      </c>
      <c r="M30" s="21">
        <v>99</v>
      </c>
      <c r="N30" s="27">
        <v>95</v>
      </c>
      <c r="O30" s="27">
        <f t="shared" si="8"/>
        <v>1.0421052631578946</v>
      </c>
      <c r="P30" s="27">
        <v>82</v>
      </c>
      <c r="Q30" s="27">
        <v>103</v>
      </c>
      <c r="R30" s="27">
        <v>79</v>
      </c>
      <c r="S30" s="43">
        <f t="shared" si="2"/>
        <v>1.3037974683544304</v>
      </c>
      <c r="T30" s="27">
        <f t="shared" si="9"/>
        <v>258</v>
      </c>
      <c r="U30" s="27">
        <f t="shared" si="4"/>
        <v>378</v>
      </c>
      <c r="V30" s="27">
        <f t="shared" si="5"/>
        <v>350</v>
      </c>
      <c r="W30" s="27">
        <f t="shared" si="10"/>
        <v>1.08</v>
      </c>
    </row>
    <row r="31" spans="2:23" ht="21" customHeight="1" thickBot="1">
      <c r="B31" s="30">
        <v>18</v>
      </c>
      <c r="C31" s="15" t="s">
        <v>170</v>
      </c>
      <c r="D31" s="16">
        <v>14</v>
      </c>
      <c r="E31" s="16">
        <v>82</v>
      </c>
      <c r="F31" s="16">
        <v>87</v>
      </c>
      <c r="G31" s="16">
        <v>0.9425</v>
      </c>
      <c r="H31" s="14">
        <v>76</v>
      </c>
      <c r="I31" s="21">
        <v>88</v>
      </c>
      <c r="J31" s="21">
        <v>99</v>
      </c>
      <c r="K31" s="21">
        <f aca="true" t="shared" si="11" ref="K31:K45">I31/J31</f>
        <v>0.8888888888888888</v>
      </c>
      <c r="L31" s="21">
        <v>76</v>
      </c>
      <c r="M31" s="21">
        <v>105</v>
      </c>
      <c r="N31" s="27">
        <v>72</v>
      </c>
      <c r="O31" s="27">
        <f aca="true" t="shared" si="12" ref="O31:O45">M31/N31</f>
        <v>1.4583333333333333</v>
      </c>
      <c r="P31" s="27">
        <v>80</v>
      </c>
      <c r="Q31" s="27">
        <v>95</v>
      </c>
      <c r="R31" s="27">
        <v>76</v>
      </c>
      <c r="S31" s="43">
        <f aca="true" t="shared" si="13" ref="S31:S45">Q31/R31</f>
        <v>1.25</v>
      </c>
      <c r="T31" s="27">
        <f aca="true" t="shared" si="14" ref="T31:T45">D31+H31+L31+P31</f>
        <v>246</v>
      </c>
      <c r="U31" s="27">
        <f aca="true" t="shared" si="15" ref="U31:U45">E31+I31+M31+Q31</f>
        <v>370</v>
      </c>
      <c r="V31" s="27">
        <f aca="true" t="shared" si="16" ref="V31:V45">F31+J31+N31+R31</f>
        <v>334</v>
      </c>
      <c r="W31" s="27">
        <f aca="true" t="shared" si="17" ref="W31:W45">U31/V31</f>
        <v>1.1077844311377245</v>
      </c>
    </row>
    <row r="32" spans="2:23" ht="21" customHeight="1" thickBot="1">
      <c r="B32" s="29">
        <v>16</v>
      </c>
      <c r="C32" s="15" t="s">
        <v>57</v>
      </c>
      <c r="D32" s="16">
        <v>18</v>
      </c>
      <c r="E32" s="16">
        <v>90</v>
      </c>
      <c r="F32" s="16">
        <v>80</v>
      </c>
      <c r="G32" s="16">
        <v>1.125</v>
      </c>
      <c r="H32" s="14">
        <v>82</v>
      </c>
      <c r="I32" s="21">
        <v>74</v>
      </c>
      <c r="J32" s="21">
        <v>103</v>
      </c>
      <c r="K32" s="21">
        <f t="shared" si="11"/>
        <v>0.7184466019417476</v>
      </c>
      <c r="L32" s="21">
        <v>74</v>
      </c>
      <c r="M32" s="21">
        <v>92</v>
      </c>
      <c r="N32" s="27">
        <v>110</v>
      </c>
      <c r="O32" s="27">
        <f t="shared" si="12"/>
        <v>0.8363636363636363</v>
      </c>
      <c r="P32" s="27">
        <v>72</v>
      </c>
      <c r="Q32" s="27">
        <v>95</v>
      </c>
      <c r="R32" s="27">
        <v>65</v>
      </c>
      <c r="S32" s="43">
        <f t="shared" si="13"/>
        <v>1.4615384615384615</v>
      </c>
      <c r="T32" s="27">
        <f t="shared" si="14"/>
        <v>246</v>
      </c>
      <c r="U32" s="27">
        <f t="shared" si="15"/>
        <v>351</v>
      </c>
      <c r="V32" s="27">
        <f t="shared" si="16"/>
        <v>358</v>
      </c>
      <c r="W32" s="27">
        <f t="shared" si="17"/>
        <v>0.9804469273743017</v>
      </c>
    </row>
    <row r="33" spans="2:23" ht="21" customHeight="1" thickBot="1">
      <c r="B33" s="30">
        <v>17</v>
      </c>
      <c r="C33" s="15" t="s">
        <v>71</v>
      </c>
      <c r="D33" s="16">
        <v>14</v>
      </c>
      <c r="E33" s="16">
        <v>77</v>
      </c>
      <c r="F33" s="16">
        <v>97</v>
      </c>
      <c r="G33" s="16">
        <v>0.7938</v>
      </c>
      <c r="H33" s="14">
        <v>76</v>
      </c>
      <c r="I33" s="21">
        <v>105</v>
      </c>
      <c r="J33" s="21">
        <v>68</v>
      </c>
      <c r="K33" s="21">
        <f t="shared" si="11"/>
        <v>1.5441176470588236</v>
      </c>
      <c r="L33" s="21">
        <v>78</v>
      </c>
      <c r="M33" s="21">
        <v>94</v>
      </c>
      <c r="N33" s="27">
        <v>109</v>
      </c>
      <c r="O33" s="27">
        <f t="shared" si="12"/>
        <v>0.8623853211009175</v>
      </c>
      <c r="P33" s="27">
        <v>74</v>
      </c>
      <c r="Q33" s="27">
        <v>56</v>
      </c>
      <c r="R33" s="27">
        <v>103</v>
      </c>
      <c r="S33" s="43">
        <f t="shared" si="13"/>
        <v>0.5436893203883495</v>
      </c>
      <c r="T33" s="27">
        <f t="shared" si="14"/>
        <v>242</v>
      </c>
      <c r="U33" s="27">
        <f t="shared" si="15"/>
        <v>332</v>
      </c>
      <c r="V33" s="27">
        <f t="shared" si="16"/>
        <v>377</v>
      </c>
      <c r="W33" s="27">
        <f t="shared" si="17"/>
        <v>0.8806366047745358</v>
      </c>
    </row>
    <row r="34" spans="2:23" ht="21" customHeight="1" thickBot="1">
      <c r="B34" s="29">
        <v>19</v>
      </c>
      <c r="C34" s="15" t="s">
        <v>169</v>
      </c>
      <c r="D34" s="16">
        <v>12</v>
      </c>
      <c r="E34" s="16">
        <v>80</v>
      </c>
      <c r="F34" s="16">
        <v>102</v>
      </c>
      <c r="G34" s="16">
        <v>0.7843</v>
      </c>
      <c r="H34" s="14">
        <v>74</v>
      </c>
      <c r="I34" s="21">
        <v>104</v>
      </c>
      <c r="J34" s="21">
        <v>80</v>
      </c>
      <c r="K34" s="21">
        <f t="shared" si="11"/>
        <v>1.3</v>
      </c>
      <c r="L34" s="21">
        <v>76</v>
      </c>
      <c r="M34" s="21">
        <v>82</v>
      </c>
      <c r="N34" s="27">
        <v>97</v>
      </c>
      <c r="O34" s="27">
        <f t="shared" si="12"/>
        <v>0.845360824742268</v>
      </c>
      <c r="P34" s="27">
        <v>74</v>
      </c>
      <c r="Q34" s="27">
        <v>102</v>
      </c>
      <c r="R34" s="27">
        <v>71</v>
      </c>
      <c r="S34" s="43">
        <f t="shared" si="13"/>
        <v>1.4366197183098592</v>
      </c>
      <c r="T34" s="27">
        <f t="shared" si="14"/>
        <v>236</v>
      </c>
      <c r="U34" s="27">
        <f t="shared" si="15"/>
        <v>368</v>
      </c>
      <c r="V34" s="27">
        <f t="shared" si="16"/>
        <v>350</v>
      </c>
      <c r="W34" s="27">
        <f t="shared" si="17"/>
        <v>1.0514285714285714</v>
      </c>
    </row>
    <row r="35" spans="2:23" ht="21" customHeight="1" thickBot="1">
      <c r="B35" s="30">
        <v>20</v>
      </c>
      <c r="C35" s="15" t="s">
        <v>168</v>
      </c>
      <c r="D35" s="16">
        <v>12</v>
      </c>
      <c r="E35" s="16">
        <v>61</v>
      </c>
      <c r="F35" s="16">
        <v>99</v>
      </c>
      <c r="G35" s="16">
        <v>0.6162</v>
      </c>
      <c r="H35" s="14">
        <v>72</v>
      </c>
      <c r="I35" s="14">
        <v>99</v>
      </c>
      <c r="J35" s="21">
        <v>69</v>
      </c>
      <c r="K35" s="21">
        <f t="shared" si="11"/>
        <v>1.434782608695652</v>
      </c>
      <c r="L35" s="21">
        <v>74</v>
      </c>
      <c r="M35" s="21">
        <v>101</v>
      </c>
      <c r="N35" s="27">
        <v>90</v>
      </c>
      <c r="O35" s="27">
        <f t="shared" si="12"/>
        <v>1.1222222222222222</v>
      </c>
      <c r="P35" s="27">
        <v>76</v>
      </c>
      <c r="Q35" s="27">
        <v>86</v>
      </c>
      <c r="R35" s="27">
        <v>104</v>
      </c>
      <c r="S35" s="43">
        <f t="shared" si="13"/>
        <v>0.8269230769230769</v>
      </c>
      <c r="T35" s="27">
        <f t="shared" si="14"/>
        <v>234</v>
      </c>
      <c r="U35" s="27">
        <f t="shared" si="15"/>
        <v>347</v>
      </c>
      <c r="V35" s="27">
        <f t="shared" si="16"/>
        <v>362</v>
      </c>
      <c r="W35" s="27">
        <f t="shared" si="17"/>
        <v>0.9585635359116023</v>
      </c>
    </row>
    <row r="36" spans="2:23" ht="21" customHeight="1" thickBot="1">
      <c r="B36" s="29">
        <v>23</v>
      </c>
      <c r="C36" s="15" t="s">
        <v>34</v>
      </c>
      <c r="D36" s="16">
        <v>10</v>
      </c>
      <c r="E36" s="16">
        <v>75</v>
      </c>
      <c r="F36" s="16">
        <v>105</v>
      </c>
      <c r="G36" s="16">
        <v>0.7143</v>
      </c>
      <c r="H36" s="14">
        <v>68</v>
      </c>
      <c r="I36" s="21">
        <v>106</v>
      </c>
      <c r="J36" s="21">
        <v>69</v>
      </c>
      <c r="K36" s="21">
        <f t="shared" si="11"/>
        <v>1.536231884057971</v>
      </c>
      <c r="L36" s="21">
        <v>72</v>
      </c>
      <c r="M36" s="21">
        <v>97</v>
      </c>
      <c r="N36" s="27">
        <v>92</v>
      </c>
      <c r="O36" s="27">
        <f t="shared" si="12"/>
        <v>1.0543478260869565</v>
      </c>
      <c r="P36" s="27">
        <v>76</v>
      </c>
      <c r="Q36" s="27">
        <v>103</v>
      </c>
      <c r="R36" s="27">
        <v>68</v>
      </c>
      <c r="S36" s="43">
        <f t="shared" si="13"/>
        <v>1.5147058823529411</v>
      </c>
      <c r="T36" s="27">
        <f t="shared" si="14"/>
        <v>226</v>
      </c>
      <c r="U36" s="27">
        <f t="shared" si="15"/>
        <v>381</v>
      </c>
      <c r="V36" s="27">
        <f t="shared" si="16"/>
        <v>334</v>
      </c>
      <c r="W36" s="27">
        <f t="shared" si="17"/>
        <v>1.1407185628742516</v>
      </c>
    </row>
    <row r="37" spans="2:23" ht="21" customHeight="1" thickBot="1">
      <c r="B37" s="30">
        <v>22</v>
      </c>
      <c r="C37" s="15" t="s">
        <v>65</v>
      </c>
      <c r="D37" s="16">
        <v>12</v>
      </c>
      <c r="E37" s="16">
        <v>78</v>
      </c>
      <c r="F37" s="16">
        <v>101</v>
      </c>
      <c r="G37" s="16">
        <v>0.7723</v>
      </c>
      <c r="H37" s="14">
        <v>70</v>
      </c>
      <c r="I37" s="21">
        <v>79</v>
      </c>
      <c r="J37" s="21">
        <v>102</v>
      </c>
      <c r="K37" s="21">
        <f t="shared" si="11"/>
        <v>0.7745098039215687</v>
      </c>
      <c r="L37" s="21">
        <v>70</v>
      </c>
      <c r="M37" s="21">
        <v>89</v>
      </c>
      <c r="N37" s="27">
        <v>98</v>
      </c>
      <c r="O37" s="27">
        <f t="shared" si="12"/>
        <v>0.9081632653061225</v>
      </c>
      <c r="P37" s="27">
        <v>70</v>
      </c>
      <c r="Q37" s="27">
        <v>90</v>
      </c>
      <c r="R37" s="27">
        <v>73</v>
      </c>
      <c r="S37" s="43">
        <f t="shared" si="13"/>
        <v>1.2328767123287672</v>
      </c>
      <c r="T37" s="27">
        <f t="shared" si="14"/>
        <v>222</v>
      </c>
      <c r="U37" s="27">
        <f t="shared" si="15"/>
        <v>336</v>
      </c>
      <c r="V37" s="27">
        <f t="shared" si="16"/>
        <v>374</v>
      </c>
      <c r="W37" s="27">
        <f t="shared" si="17"/>
        <v>0.8983957219251337</v>
      </c>
    </row>
    <row r="38" spans="2:23" ht="21" customHeight="1" thickBot="1">
      <c r="B38" s="29">
        <v>21</v>
      </c>
      <c r="C38" s="15" t="s">
        <v>167</v>
      </c>
      <c r="D38" s="16">
        <v>16</v>
      </c>
      <c r="E38" s="16">
        <v>82</v>
      </c>
      <c r="F38" s="16">
        <v>93</v>
      </c>
      <c r="G38" s="16">
        <v>0.8817</v>
      </c>
      <c r="H38" s="14">
        <v>74</v>
      </c>
      <c r="I38" s="14">
        <v>64</v>
      </c>
      <c r="J38" s="21">
        <v>105</v>
      </c>
      <c r="K38" s="21">
        <f t="shared" si="11"/>
        <v>0.6095238095238096</v>
      </c>
      <c r="L38" s="21">
        <v>68</v>
      </c>
      <c r="M38" s="21">
        <v>79</v>
      </c>
      <c r="N38" s="27">
        <v>97</v>
      </c>
      <c r="O38" s="27">
        <f t="shared" si="12"/>
        <v>0.8144329896907216</v>
      </c>
      <c r="P38" s="27">
        <v>64</v>
      </c>
      <c r="Q38" s="27">
        <v>98</v>
      </c>
      <c r="R38" s="27">
        <v>76</v>
      </c>
      <c r="S38" s="43">
        <f t="shared" si="13"/>
        <v>1.2894736842105263</v>
      </c>
      <c r="T38" s="27">
        <f t="shared" si="14"/>
        <v>222</v>
      </c>
      <c r="U38" s="27">
        <f t="shared" si="15"/>
        <v>323</v>
      </c>
      <c r="V38" s="27">
        <f t="shared" si="16"/>
        <v>371</v>
      </c>
      <c r="W38" s="27">
        <f t="shared" si="17"/>
        <v>0.8706199460916442</v>
      </c>
    </row>
    <row r="39" spans="2:23" ht="21" customHeight="1" thickBot="1">
      <c r="B39" s="30">
        <v>24</v>
      </c>
      <c r="C39" s="15" t="s">
        <v>166</v>
      </c>
      <c r="D39" s="16">
        <v>12</v>
      </c>
      <c r="E39" s="16">
        <v>83</v>
      </c>
      <c r="F39" s="16">
        <v>101</v>
      </c>
      <c r="G39" s="16">
        <v>0.8218</v>
      </c>
      <c r="H39" s="14">
        <v>68</v>
      </c>
      <c r="I39" s="14">
        <v>69</v>
      </c>
      <c r="J39" s="21">
        <v>95</v>
      </c>
      <c r="K39" s="21">
        <f t="shared" si="11"/>
        <v>0.7263157894736842</v>
      </c>
      <c r="L39" s="21">
        <v>66</v>
      </c>
      <c r="M39" s="21">
        <v>101</v>
      </c>
      <c r="N39" s="27">
        <v>87</v>
      </c>
      <c r="O39" s="27">
        <f t="shared" si="12"/>
        <v>1.160919540229885</v>
      </c>
      <c r="P39" s="27">
        <v>68</v>
      </c>
      <c r="Q39" s="27">
        <v>76</v>
      </c>
      <c r="R39" s="27">
        <v>84</v>
      </c>
      <c r="S39" s="43">
        <f t="shared" si="13"/>
        <v>0.9047619047619048</v>
      </c>
      <c r="T39" s="27">
        <f t="shared" si="14"/>
        <v>214</v>
      </c>
      <c r="U39" s="27">
        <f t="shared" si="15"/>
        <v>329</v>
      </c>
      <c r="V39" s="27">
        <f t="shared" si="16"/>
        <v>367</v>
      </c>
      <c r="W39" s="27">
        <f t="shared" si="17"/>
        <v>0.896457765667575</v>
      </c>
    </row>
    <row r="40" spans="2:23" ht="21" customHeight="1" thickBot="1">
      <c r="B40" s="29">
        <v>25</v>
      </c>
      <c r="C40" s="15" t="s">
        <v>19</v>
      </c>
      <c r="D40" s="16">
        <v>10</v>
      </c>
      <c r="E40" s="16">
        <v>64</v>
      </c>
      <c r="F40" s="16">
        <v>105</v>
      </c>
      <c r="G40" s="16">
        <v>0.6095</v>
      </c>
      <c r="H40" s="14">
        <v>66</v>
      </c>
      <c r="I40" s="21">
        <v>103</v>
      </c>
      <c r="J40" s="21">
        <v>70</v>
      </c>
      <c r="K40" s="21">
        <f t="shared" si="11"/>
        <v>1.4714285714285715</v>
      </c>
      <c r="L40" s="21">
        <v>66</v>
      </c>
      <c r="M40" s="21">
        <v>82</v>
      </c>
      <c r="N40" s="27">
        <v>104</v>
      </c>
      <c r="O40" s="27">
        <f t="shared" si="12"/>
        <v>0.7884615384615384</v>
      </c>
      <c r="P40" s="27">
        <v>68</v>
      </c>
      <c r="Q40" s="27">
        <v>106</v>
      </c>
      <c r="R40" s="27">
        <v>56</v>
      </c>
      <c r="S40" s="43">
        <f t="shared" si="13"/>
        <v>1.8928571428571428</v>
      </c>
      <c r="T40" s="27">
        <f t="shared" si="14"/>
        <v>210</v>
      </c>
      <c r="U40" s="27">
        <f t="shared" si="15"/>
        <v>355</v>
      </c>
      <c r="V40" s="27">
        <f t="shared" si="16"/>
        <v>335</v>
      </c>
      <c r="W40" s="27">
        <f t="shared" si="17"/>
        <v>1.0597014925373134</v>
      </c>
    </row>
    <row r="41" spans="2:23" ht="21" customHeight="1" thickBot="1">
      <c r="B41" s="30">
        <v>26</v>
      </c>
      <c r="C41" s="15" t="s">
        <v>165</v>
      </c>
      <c r="D41" s="16">
        <v>14</v>
      </c>
      <c r="E41" s="16">
        <v>81</v>
      </c>
      <c r="F41" s="16">
        <v>100</v>
      </c>
      <c r="G41" s="16">
        <v>0.81</v>
      </c>
      <c r="H41" s="14">
        <v>66</v>
      </c>
      <c r="I41" s="21">
        <v>62</v>
      </c>
      <c r="J41" s="21">
        <v>104</v>
      </c>
      <c r="K41" s="21">
        <f t="shared" si="11"/>
        <v>0.5961538461538461</v>
      </c>
      <c r="L41" s="21">
        <v>62</v>
      </c>
      <c r="M41" s="21">
        <v>90</v>
      </c>
      <c r="N41" s="27">
        <v>98</v>
      </c>
      <c r="O41" s="27">
        <f t="shared" si="12"/>
        <v>0.9183673469387755</v>
      </c>
      <c r="P41" s="27">
        <v>66</v>
      </c>
      <c r="Q41" s="27">
        <v>105</v>
      </c>
      <c r="R41" s="27">
        <v>76</v>
      </c>
      <c r="S41" s="43">
        <f t="shared" si="13"/>
        <v>1.381578947368421</v>
      </c>
      <c r="T41" s="27">
        <f t="shared" si="14"/>
        <v>208</v>
      </c>
      <c r="U41" s="27">
        <f t="shared" si="15"/>
        <v>338</v>
      </c>
      <c r="V41" s="27">
        <f t="shared" si="16"/>
        <v>378</v>
      </c>
      <c r="W41" s="27">
        <f t="shared" si="17"/>
        <v>0.8941798941798942</v>
      </c>
    </row>
    <row r="42" spans="2:23" ht="21" customHeight="1" thickBot="1">
      <c r="B42" s="29">
        <v>27</v>
      </c>
      <c r="C42" s="15" t="s">
        <v>42</v>
      </c>
      <c r="D42" s="16">
        <v>10</v>
      </c>
      <c r="E42" s="16">
        <v>70</v>
      </c>
      <c r="F42" s="16">
        <v>105</v>
      </c>
      <c r="G42" s="16">
        <v>0.6667</v>
      </c>
      <c r="H42" s="14">
        <v>58</v>
      </c>
      <c r="I42" s="21">
        <v>0</v>
      </c>
      <c r="J42" s="21">
        <v>105</v>
      </c>
      <c r="K42" s="21">
        <f t="shared" si="11"/>
        <v>0</v>
      </c>
      <c r="L42" s="21">
        <v>68</v>
      </c>
      <c r="M42" s="21">
        <v>105</v>
      </c>
      <c r="N42" s="27">
        <v>88</v>
      </c>
      <c r="O42" s="27">
        <f t="shared" si="12"/>
        <v>1.1931818181818181</v>
      </c>
      <c r="P42" s="27">
        <v>66</v>
      </c>
      <c r="Q42" s="27">
        <v>0</v>
      </c>
      <c r="R42" s="27">
        <v>105</v>
      </c>
      <c r="S42" s="43">
        <f t="shared" si="13"/>
        <v>0</v>
      </c>
      <c r="T42" s="27">
        <f t="shared" si="14"/>
        <v>202</v>
      </c>
      <c r="U42" s="27">
        <f t="shared" si="15"/>
        <v>175</v>
      </c>
      <c r="V42" s="27">
        <f t="shared" si="16"/>
        <v>403</v>
      </c>
      <c r="W42" s="27">
        <f t="shared" si="17"/>
        <v>0.43424317617866004</v>
      </c>
    </row>
    <row r="43" spans="2:23" ht="21" customHeight="1" thickBot="1">
      <c r="B43" s="30">
        <v>29</v>
      </c>
      <c r="C43" s="15" t="s">
        <v>32</v>
      </c>
      <c r="D43" s="16">
        <v>10</v>
      </c>
      <c r="E43" s="16">
        <v>65</v>
      </c>
      <c r="F43" s="16">
        <v>112</v>
      </c>
      <c r="G43" s="16">
        <v>0.5803</v>
      </c>
      <c r="H43" s="14">
        <v>60</v>
      </c>
      <c r="I43" s="21">
        <v>86</v>
      </c>
      <c r="J43" s="21">
        <v>84</v>
      </c>
      <c r="K43" s="21">
        <f t="shared" si="11"/>
        <v>1.0238095238095237</v>
      </c>
      <c r="L43" s="21">
        <v>64</v>
      </c>
      <c r="M43" s="21">
        <v>103</v>
      </c>
      <c r="N43" s="27">
        <v>93</v>
      </c>
      <c r="O43" s="27">
        <f t="shared" si="12"/>
        <v>1.10752688172043</v>
      </c>
      <c r="P43" s="27">
        <v>62</v>
      </c>
      <c r="Q43" s="27">
        <v>90</v>
      </c>
      <c r="R43" s="27">
        <v>78</v>
      </c>
      <c r="S43" s="43">
        <f t="shared" si="13"/>
        <v>1.1538461538461537</v>
      </c>
      <c r="T43" s="27">
        <f t="shared" si="14"/>
        <v>196</v>
      </c>
      <c r="U43" s="27">
        <f t="shared" si="15"/>
        <v>344</v>
      </c>
      <c r="V43" s="27">
        <f t="shared" si="16"/>
        <v>367</v>
      </c>
      <c r="W43" s="27">
        <f t="shared" si="17"/>
        <v>0.9373297002724795</v>
      </c>
    </row>
    <row r="44" spans="2:23" ht="21" customHeight="1" thickBot="1">
      <c r="B44" s="29">
        <v>30</v>
      </c>
      <c r="C44" s="15" t="s">
        <v>164</v>
      </c>
      <c r="D44" s="16">
        <v>12</v>
      </c>
      <c r="E44" s="16">
        <v>58</v>
      </c>
      <c r="F44" s="16">
        <v>110</v>
      </c>
      <c r="G44" s="16">
        <v>0.5273</v>
      </c>
      <c r="H44" s="14">
        <v>62</v>
      </c>
      <c r="I44" s="21">
        <v>89</v>
      </c>
      <c r="J44" s="21">
        <v>83</v>
      </c>
      <c r="K44" s="21">
        <f t="shared" si="11"/>
        <v>1.072289156626506</v>
      </c>
      <c r="L44" s="21">
        <v>58</v>
      </c>
      <c r="M44" s="21">
        <v>73</v>
      </c>
      <c r="N44" s="27">
        <v>105</v>
      </c>
      <c r="O44" s="27">
        <f t="shared" si="12"/>
        <v>0.6952380952380952</v>
      </c>
      <c r="P44" s="27">
        <v>60</v>
      </c>
      <c r="Q44" s="27">
        <v>76</v>
      </c>
      <c r="R44" s="27">
        <v>84</v>
      </c>
      <c r="S44" s="43">
        <f t="shared" si="13"/>
        <v>0.9047619047619048</v>
      </c>
      <c r="T44" s="27">
        <f t="shared" si="14"/>
        <v>192</v>
      </c>
      <c r="U44" s="27">
        <f t="shared" si="15"/>
        <v>296</v>
      </c>
      <c r="V44" s="27">
        <f t="shared" si="16"/>
        <v>382</v>
      </c>
      <c r="W44" s="27">
        <f t="shared" si="17"/>
        <v>0.774869109947644</v>
      </c>
    </row>
    <row r="45" spans="2:23" ht="21" customHeight="1" thickBot="1">
      <c r="B45" s="30">
        <v>28</v>
      </c>
      <c r="C45" s="15" t="s">
        <v>25</v>
      </c>
      <c r="D45" s="16">
        <v>10</v>
      </c>
      <c r="E45" s="16">
        <v>52</v>
      </c>
      <c r="F45" s="16">
        <v>105</v>
      </c>
      <c r="G45" s="16">
        <v>0.4952</v>
      </c>
      <c r="H45" s="14">
        <v>64</v>
      </c>
      <c r="I45" s="21">
        <v>98</v>
      </c>
      <c r="J45" s="21">
        <v>71</v>
      </c>
      <c r="K45" s="21">
        <f t="shared" si="11"/>
        <v>1.380281690140845</v>
      </c>
      <c r="L45" s="21">
        <v>60</v>
      </c>
      <c r="M45" s="21">
        <v>98</v>
      </c>
      <c r="N45" s="27">
        <v>99</v>
      </c>
      <c r="O45" s="27">
        <f t="shared" si="12"/>
        <v>0.98989898989899</v>
      </c>
      <c r="P45" s="27">
        <v>58</v>
      </c>
      <c r="Q45" s="27">
        <v>0</v>
      </c>
      <c r="R45" s="27">
        <v>105</v>
      </c>
      <c r="S45" s="43">
        <f t="shared" si="13"/>
        <v>0</v>
      </c>
      <c r="T45" s="27">
        <f t="shared" si="14"/>
        <v>192</v>
      </c>
      <c r="U45" s="27">
        <f t="shared" si="15"/>
        <v>248</v>
      </c>
      <c r="V45" s="27">
        <f t="shared" si="16"/>
        <v>380</v>
      </c>
      <c r="W45" s="27">
        <f t="shared" si="17"/>
        <v>0.6526315789473685</v>
      </c>
    </row>
    <row r="46" spans="2:23" ht="21" customHeight="1" thickBot="1">
      <c r="B46" s="29">
        <v>31</v>
      </c>
      <c r="C46" s="15"/>
      <c r="D46" s="16"/>
      <c r="E46" s="16"/>
      <c r="F46" s="16"/>
      <c r="G46" s="37"/>
      <c r="H46" s="14"/>
      <c r="I46" s="21"/>
      <c r="J46" s="21"/>
      <c r="K46" s="21"/>
      <c r="L46" s="21"/>
      <c r="M46" s="21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2:23" ht="21" customHeight="1" thickBot="1">
      <c r="B47" s="30">
        <v>32</v>
      </c>
      <c r="C47" s="15"/>
      <c r="D47" s="16"/>
      <c r="E47" s="16"/>
      <c r="F47" s="16"/>
      <c r="G47" s="37"/>
      <c r="H47" s="14"/>
      <c r="I47" s="14"/>
      <c r="J47" s="21"/>
      <c r="K47" s="21"/>
      <c r="L47" s="21"/>
      <c r="M47" s="21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2:23" ht="21" customHeight="1" thickBot="1">
      <c r="B48" s="29">
        <v>33</v>
      </c>
      <c r="C48" s="15"/>
      <c r="D48" s="16"/>
      <c r="E48" s="16"/>
      <c r="F48" s="16"/>
      <c r="G48" s="37"/>
      <c r="H48" s="14"/>
      <c r="I48" s="21"/>
      <c r="J48" s="21"/>
      <c r="K48" s="21"/>
      <c r="L48" s="21"/>
      <c r="M48" s="21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2:23" ht="21" customHeight="1" thickBot="1">
      <c r="B49" s="30">
        <v>34</v>
      </c>
      <c r="C49" s="15"/>
      <c r="D49" s="16"/>
      <c r="E49" s="16"/>
      <c r="F49" s="16"/>
      <c r="G49" s="37"/>
      <c r="H49" s="14"/>
      <c r="I49" s="21"/>
      <c r="J49" s="21"/>
      <c r="K49" s="21"/>
      <c r="L49" s="21"/>
      <c r="M49" s="21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2:23" ht="21" customHeight="1" thickBot="1">
      <c r="B50" s="29">
        <v>35</v>
      </c>
      <c r="C50" s="15"/>
      <c r="D50" s="16"/>
      <c r="E50" s="16"/>
      <c r="F50" s="16"/>
      <c r="G50" s="37"/>
      <c r="H50" s="14"/>
      <c r="I50" s="21"/>
      <c r="J50" s="21"/>
      <c r="K50" s="21"/>
      <c r="L50" s="21"/>
      <c r="M50" s="21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2:23" ht="21" customHeight="1" thickBot="1">
      <c r="B51" s="30">
        <v>36</v>
      </c>
      <c r="C51" s="15"/>
      <c r="D51" s="16"/>
      <c r="E51" s="16"/>
      <c r="F51" s="16"/>
      <c r="G51" s="37"/>
      <c r="H51" s="14"/>
      <c r="I51" s="21"/>
      <c r="J51" s="21"/>
      <c r="K51" s="21"/>
      <c r="L51" s="21"/>
      <c r="M51" s="21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2:23" ht="21" customHeight="1" thickBot="1">
      <c r="B52" s="29">
        <v>37</v>
      </c>
      <c r="C52" s="15"/>
      <c r="D52" s="16"/>
      <c r="E52" s="16"/>
      <c r="F52" s="16"/>
      <c r="G52" s="37"/>
      <c r="H52" s="14"/>
      <c r="I52" s="21"/>
      <c r="J52" s="21"/>
      <c r="K52" s="21"/>
      <c r="L52" s="21"/>
      <c r="M52" s="21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2:23" ht="21" customHeight="1" thickBot="1">
      <c r="B53" s="30">
        <v>38</v>
      </c>
      <c r="C53" s="15"/>
      <c r="D53" s="16"/>
      <c r="E53" s="16"/>
      <c r="F53" s="16"/>
      <c r="G53" s="37"/>
      <c r="H53" s="14"/>
      <c r="I53" s="21"/>
      <c r="J53" s="21"/>
      <c r="K53" s="21"/>
      <c r="L53" s="21"/>
      <c r="M53" s="21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2:23" ht="21" customHeight="1" thickBot="1">
      <c r="B54" s="29">
        <v>39</v>
      </c>
      <c r="C54" s="15"/>
      <c r="D54" s="16"/>
      <c r="E54" s="16"/>
      <c r="F54" s="16"/>
      <c r="G54" s="37"/>
      <c r="H54" s="14"/>
      <c r="I54" s="21"/>
      <c r="J54" s="21"/>
      <c r="K54" s="21"/>
      <c r="L54" s="21"/>
      <c r="M54" s="21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2:23" ht="21" customHeight="1" thickBot="1">
      <c r="B55" s="30">
        <v>40</v>
      </c>
      <c r="C55" s="15"/>
      <c r="D55" s="16"/>
      <c r="E55" s="16"/>
      <c r="F55" s="16"/>
      <c r="G55" s="37"/>
      <c r="H55" s="14"/>
      <c r="I55" s="21"/>
      <c r="J55" s="21"/>
      <c r="K55" s="21"/>
      <c r="L55" s="21"/>
      <c r="M55" s="21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2:23" ht="21" customHeight="1" thickBot="1">
      <c r="B56" s="29">
        <v>41</v>
      </c>
      <c r="C56" s="15"/>
      <c r="D56" s="16"/>
      <c r="E56" s="16"/>
      <c r="F56" s="16"/>
      <c r="G56" s="37"/>
      <c r="H56" s="14"/>
      <c r="I56" s="21"/>
      <c r="J56" s="21"/>
      <c r="K56" s="21"/>
      <c r="L56" s="21"/>
      <c r="M56" s="21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2:23" ht="21" customHeight="1" thickBot="1">
      <c r="B57" s="30">
        <v>42</v>
      </c>
      <c r="C57" s="15"/>
      <c r="D57" s="16"/>
      <c r="E57" s="16"/>
      <c r="F57" s="16"/>
      <c r="G57" s="37"/>
      <c r="H57" s="14"/>
      <c r="I57" s="21"/>
      <c r="J57" s="21"/>
      <c r="K57" s="21"/>
      <c r="L57" s="21"/>
      <c r="M57" s="21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2:23" ht="21" customHeight="1" thickBot="1">
      <c r="B58" s="29">
        <v>43</v>
      </c>
      <c r="C58" s="15"/>
      <c r="D58" s="16"/>
      <c r="E58" s="16"/>
      <c r="F58" s="16"/>
      <c r="G58" s="37"/>
      <c r="H58" s="14"/>
      <c r="I58" s="21"/>
      <c r="J58" s="21"/>
      <c r="K58" s="21"/>
      <c r="L58" s="21"/>
      <c r="M58" s="21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2:23" ht="21" customHeight="1" thickBot="1">
      <c r="B59" s="30">
        <v>44</v>
      </c>
      <c r="C59" s="15"/>
      <c r="D59" s="16"/>
      <c r="E59" s="16"/>
      <c r="F59" s="16"/>
      <c r="G59" s="37"/>
      <c r="H59" s="14"/>
      <c r="I59" s="21"/>
      <c r="J59" s="21"/>
      <c r="K59" s="21"/>
      <c r="L59" s="21"/>
      <c r="M59" s="21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2:23" ht="21" customHeight="1" thickBot="1">
      <c r="B60" s="29">
        <v>45</v>
      </c>
      <c r="C60" s="15"/>
      <c r="D60" s="16"/>
      <c r="E60" s="16"/>
      <c r="F60" s="16"/>
      <c r="G60" s="37"/>
      <c r="H60" s="14"/>
      <c r="I60" s="21"/>
      <c r="J60" s="21"/>
      <c r="K60" s="21"/>
      <c r="L60" s="21"/>
      <c r="M60" s="21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2:23" ht="21" customHeight="1" thickBot="1">
      <c r="B61" s="30">
        <v>46</v>
      </c>
      <c r="C61" s="15"/>
      <c r="D61" s="16"/>
      <c r="E61" s="16"/>
      <c r="F61" s="16"/>
      <c r="G61" s="37"/>
      <c r="H61" s="14"/>
      <c r="I61" s="21"/>
      <c r="J61" s="21"/>
      <c r="K61" s="21"/>
      <c r="L61" s="21"/>
      <c r="M61" s="21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2:23" ht="21" customHeight="1" thickBot="1">
      <c r="B62" s="29">
        <v>47</v>
      </c>
      <c r="C62" s="15"/>
      <c r="D62" s="16"/>
      <c r="E62" s="16"/>
      <c r="F62" s="16"/>
      <c r="G62" s="37"/>
      <c r="H62" s="14"/>
      <c r="I62" s="21"/>
      <c r="J62" s="21"/>
      <c r="K62" s="21"/>
      <c r="L62" s="21"/>
      <c r="M62" s="21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2:23" ht="21" customHeight="1" thickBot="1">
      <c r="B63" s="30">
        <v>48</v>
      </c>
      <c r="C63" s="15"/>
      <c r="D63" s="16"/>
      <c r="E63" s="16"/>
      <c r="F63" s="16"/>
      <c r="G63" s="37"/>
      <c r="H63" s="14"/>
      <c r="I63" s="14"/>
      <c r="J63" s="21"/>
      <c r="K63" s="21"/>
      <c r="L63" s="21"/>
      <c r="M63" s="21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2:23" ht="21" customHeight="1" thickBot="1">
      <c r="B64" s="29">
        <v>49</v>
      </c>
      <c r="C64" s="36"/>
      <c r="D64" s="35"/>
      <c r="E64" s="16"/>
      <c r="F64" s="16"/>
      <c r="G64" s="34"/>
      <c r="H64" s="33"/>
      <c r="I64" s="33"/>
      <c r="J64" s="21"/>
      <c r="K64" s="21"/>
      <c r="L64" s="21"/>
      <c r="M64" s="21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2:23" ht="21" customHeight="1" thickBot="1">
      <c r="B65" s="30">
        <v>50</v>
      </c>
      <c r="C65" s="36"/>
      <c r="D65" s="35"/>
      <c r="E65" s="35"/>
      <c r="F65" s="35"/>
      <c r="G65" s="34"/>
      <c r="H65" s="33"/>
      <c r="I65" s="33"/>
      <c r="J65" s="21"/>
      <c r="K65" s="21"/>
      <c r="L65" s="21"/>
      <c r="M65" s="21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2:23" ht="21" customHeight="1" thickBot="1">
      <c r="B66" s="29">
        <v>51</v>
      </c>
      <c r="C66" s="36"/>
      <c r="D66" s="35"/>
      <c r="E66" s="35"/>
      <c r="F66" s="35"/>
      <c r="G66" s="34"/>
      <c r="H66" s="33"/>
      <c r="I66" s="33"/>
      <c r="J66" s="21"/>
      <c r="K66" s="21"/>
      <c r="L66" s="21"/>
      <c r="M66" s="21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2:23" ht="21" customHeight="1" thickBot="1">
      <c r="B67" s="30">
        <v>52</v>
      </c>
      <c r="C67" s="36"/>
      <c r="D67" s="35"/>
      <c r="E67" s="35"/>
      <c r="F67" s="35"/>
      <c r="G67" s="34"/>
      <c r="H67" s="33"/>
      <c r="I67" s="33"/>
      <c r="J67" s="21"/>
      <c r="K67" s="21"/>
      <c r="L67" s="21"/>
      <c r="M67" s="21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2:23" ht="21" customHeight="1" thickBot="1">
      <c r="B68" s="29">
        <v>53</v>
      </c>
      <c r="C68" s="36"/>
      <c r="D68" s="35"/>
      <c r="E68" s="35"/>
      <c r="F68" s="35"/>
      <c r="G68" s="34"/>
      <c r="H68" s="33"/>
      <c r="I68" s="33"/>
      <c r="J68" s="21"/>
      <c r="K68" s="21"/>
      <c r="L68" s="21"/>
      <c r="M68" s="21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2:23" ht="21" customHeight="1" thickBot="1">
      <c r="B69" s="30">
        <v>54</v>
      </c>
      <c r="C69" s="36"/>
      <c r="D69" s="35"/>
      <c r="E69" s="35"/>
      <c r="F69" s="35"/>
      <c r="G69" s="34"/>
      <c r="H69" s="33"/>
      <c r="I69" s="33"/>
      <c r="J69" s="21"/>
      <c r="K69" s="21"/>
      <c r="L69" s="21"/>
      <c r="M69" s="21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2:23" ht="21" customHeight="1" thickBot="1">
      <c r="B70" s="29">
        <v>55</v>
      </c>
      <c r="C70" s="36"/>
      <c r="D70" s="35"/>
      <c r="E70" s="35"/>
      <c r="F70" s="35"/>
      <c r="G70" s="34"/>
      <c r="H70" s="33"/>
      <c r="I70" s="33"/>
      <c r="J70" s="21"/>
      <c r="K70" s="21"/>
      <c r="L70" s="21"/>
      <c r="M70" s="21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2:23" ht="21" customHeight="1" thickBot="1">
      <c r="B71" s="30">
        <v>56</v>
      </c>
      <c r="C71" s="36"/>
      <c r="D71" s="35"/>
      <c r="E71" s="35"/>
      <c r="F71" s="35"/>
      <c r="G71" s="34"/>
      <c r="H71" s="33"/>
      <c r="I71" s="33"/>
      <c r="J71" s="27"/>
      <c r="K71" s="21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2:23" ht="21" customHeight="1" thickBot="1">
      <c r="B72" s="29">
        <v>57</v>
      </c>
      <c r="C72" s="36"/>
      <c r="D72" s="35"/>
      <c r="E72" s="35"/>
      <c r="F72" s="35"/>
      <c r="G72" s="34"/>
      <c r="H72" s="33"/>
      <c r="I72" s="33"/>
      <c r="J72" s="27"/>
      <c r="K72" s="21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2:23" ht="21" customHeight="1" thickBot="1">
      <c r="B73" s="30">
        <v>58</v>
      </c>
      <c r="C73" s="36"/>
      <c r="D73" s="35"/>
      <c r="E73" s="35"/>
      <c r="F73" s="35"/>
      <c r="G73" s="34"/>
      <c r="H73" s="33"/>
      <c r="I73" s="33"/>
      <c r="J73" s="27"/>
      <c r="K73" s="21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2:23" ht="21" customHeight="1" thickBot="1">
      <c r="B74" s="29">
        <v>59</v>
      </c>
      <c r="C74" s="36"/>
      <c r="D74" s="35"/>
      <c r="E74" s="35"/>
      <c r="F74" s="35"/>
      <c r="G74" s="34"/>
      <c r="H74" s="33"/>
      <c r="I74" s="33"/>
      <c r="J74" s="27"/>
      <c r="K74" s="21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2:23" ht="21" customHeight="1" thickBot="1">
      <c r="B75" s="30">
        <v>60</v>
      </c>
      <c r="C75" s="36"/>
      <c r="D75" s="35"/>
      <c r="E75" s="35"/>
      <c r="F75" s="35"/>
      <c r="G75" s="34"/>
      <c r="H75" s="33"/>
      <c r="I75" s="33"/>
      <c r="J75" s="27"/>
      <c r="K75" s="21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2:23" ht="24" thickBot="1">
      <c r="B76" s="29">
        <v>61</v>
      </c>
      <c r="C76" s="36"/>
      <c r="D76" s="35"/>
      <c r="E76" s="35"/>
      <c r="F76" s="35"/>
      <c r="G76" s="34"/>
      <c r="H76" s="33"/>
      <c r="I76" s="33"/>
      <c r="J76" s="27"/>
      <c r="K76" s="21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2:23" ht="24" thickBot="1">
      <c r="B77" s="30">
        <v>62</v>
      </c>
      <c r="C77" s="36"/>
      <c r="D77" s="35"/>
      <c r="E77" s="35"/>
      <c r="F77" s="35"/>
      <c r="G77" s="34"/>
      <c r="H77" s="33"/>
      <c r="I77" s="33"/>
      <c r="J77" s="27"/>
      <c r="K77" s="21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2:23" ht="24" thickBot="1">
      <c r="B78" s="29">
        <v>63</v>
      </c>
      <c r="C78" s="36"/>
      <c r="D78" s="35"/>
      <c r="E78" s="35"/>
      <c r="F78" s="35"/>
      <c r="G78" s="34"/>
      <c r="H78" s="33"/>
      <c r="I78" s="33"/>
      <c r="J78" s="27"/>
      <c r="K78" s="21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2:23" ht="24" thickBot="1">
      <c r="B79" s="30">
        <v>64</v>
      </c>
      <c r="C79" s="36"/>
      <c r="D79" s="35"/>
      <c r="E79" s="35"/>
      <c r="F79" s="35"/>
      <c r="G79" s="34"/>
      <c r="H79" s="33"/>
      <c r="I79" s="33"/>
      <c r="J79" s="27"/>
      <c r="K79" s="21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23" ht="24" thickBot="1">
      <c r="B80" s="29">
        <v>65</v>
      </c>
      <c r="C80" s="36"/>
      <c r="D80" s="35"/>
      <c r="E80" s="35"/>
      <c r="F80" s="35"/>
      <c r="G80" s="34"/>
      <c r="H80" s="33"/>
      <c r="I80" s="33"/>
      <c r="J80" s="27"/>
      <c r="K80" s="21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2:23" ht="24" thickBot="1">
      <c r="B81" s="30">
        <v>66</v>
      </c>
      <c r="C81" s="36"/>
      <c r="D81" s="35"/>
      <c r="E81" s="35"/>
      <c r="F81" s="35"/>
      <c r="G81" s="34"/>
      <c r="H81" s="33"/>
      <c r="I81" s="33"/>
      <c r="J81" s="27"/>
      <c r="K81" s="21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2:23" ht="24" thickBot="1">
      <c r="B82" s="29">
        <v>67</v>
      </c>
      <c r="C82" s="36"/>
      <c r="D82" s="35"/>
      <c r="E82" s="35"/>
      <c r="F82" s="35"/>
      <c r="G82" s="34"/>
      <c r="H82" s="33"/>
      <c r="I82" s="33"/>
      <c r="J82" s="27"/>
      <c r="K82" s="21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2:23" ht="24" thickBot="1">
      <c r="B83" s="30">
        <v>68</v>
      </c>
      <c r="C83" s="36"/>
      <c r="D83" s="35"/>
      <c r="E83" s="35"/>
      <c r="F83" s="35"/>
      <c r="G83" s="34"/>
      <c r="H83" s="33"/>
      <c r="I83" s="33"/>
      <c r="J83" s="27"/>
      <c r="K83" s="21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2:23" ht="24" thickBot="1">
      <c r="B84" s="29">
        <v>69</v>
      </c>
      <c r="C84" s="36"/>
      <c r="D84" s="35"/>
      <c r="E84" s="35"/>
      <c r="F84" s="35"/>
      <c r="G84" s="34"/>
      <c r="H84" s="33"/>
      <c r="I84" s="33"/>
      <c r="J84" s="27"/>
      <c r="K84" s="21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2:23" ht="24" thickBot="1">
      <c r="B85" s="30">
        <v>70</v>
      </c>
      <c r="C85" s="36"/>
      <c r="D85" s="35"/>
      <c r="E85" s="35"/>
      <c r="F85" s="35"/>
      <c r="G85" s="34"/>
      <c r="H85" s="33"/>
      <c r="I85" s="33"/>
      <c r="J85" s="27"/>
      <c r="K85" s="21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2:23" ht="24" thickBot="1">
      <c r="B86" s="29">
        <v>71</v>
      </c>
      <c r="C86" s="36"/>
      <c r="D86" s="35"/>
      <c r="E86" s="35"/>
      <c r="F86" s="35"/>
      <c r="G86" s="34"/>
      <c r="H86" s="33"/>
      <c r="I86" s="33"/>
      <c r="J86" s="27"/>
      <c r="K86" s="21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2:23" ht="24" thickBot="1">
      <c r="B87" s="30">
        <v>72</v>
      </c>
      <c r="C87" s="36"/>
      <c r="D87" s="35"/>
      <c r="E87" s="35"/>
      <c r="F87" s="35"/>
      <c r="G87" s="34"/>
      <c r="H87" s="33"/>
      <c r="I87" s="33"/>
      <c r="J87" s="27"/>
      <c r="K87" s="21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24" thickBot="1">
      <c r="B88" s="29">
        <v>73</v>
      </c>
      <c r="C88" s="36"/>
      <c r="D88" s="35"/>
      <c r="E88" s="35"/>
      <c r="F88" s="35"/>
      <c r="G88" s="34"/>
      <c r="H88" s="33"/>
      <c r="I88" s="33"/>
      <c r="J88" s="27"/>
      <c r="K88" s="21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2:23" ht="24" thickBot="1">
      <c r="B89" s="30">
        <v>74</v>
      </c>
      <c r="C89" s="36"/>
      <c r="D89" s="35"/>
      <c r="E89" s="35"/>
      <c r="F89" s="35"/>
      <c r="G89" s="34"/>
      <c r="H89" s="33"/>
      <c r="I89" s="33"/>
      <c r="J89" s="27"/>
      <c r="K89" s="21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2:23" ht="24" thickBot="1">
      <c r="B90" s="29">
        <v>75</v>
      </c>
      <c r="C90" s="36"/>
      <c r="D90" s="35"/>
      <c r="E90" s="35"/>
      <c r="F90" s="35"/>
      <c r="G90" s="34"/>
      <c r="H90" s="33"/>
      <c r="I90" s="33"/>
      <c r="J90" s="27"/>
      <c r="K90" s="21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2:23" ht="24" thickBot="1">
      <c r="B91" s="30">
        <v>76</v>
      </c>
      <c r="C91" s="36"/>
      <c r="D91" s="35"/>
      <c r="E91" s="35"/>
      <c r="F91" s="35"/>
      <c r="G91" s="34"/>
      <c r="H91" s="33"/>
      <c r="I91" s="33"/>
      <c r="J91" s="27"/>
      <c r="K91" s="21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2:23" ht="24" thickBot="1">
      <c r="B92" s="29">
        <v>77</v>
      </c>
      <c r="C92" s="36"/>
      <c r="D92" s="35"/>
      <c r="E92" s="35"/>
      <c r="F92" s="35"/>
      <c r="G92" s="34"/>
      <c r="H92" s="33"/>
      <c r="I92" s="33"/>
      <c r="J92" s="27"/>
      <c r="K92" s="21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2:23" ht="24" thickBot="1">
      <c r="B93" s="30">
        <v>78</v>
      </c>
      <c r="C93" s="36"/>
      <c r="D93" s="35"/>
      <c r="E93" s="35"/>
      <c r="F93" s="35"/>
      <c r="G93" s="34"/>
      <c r="H93" s="33"/>
      <c r="I93" s="33"/>
      <c r="J93" s="27"/>
      <c r="K93" s="21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2:23" ht="24" thickBot="1">
      <c r="B94" s="29">
        <v>79</v>
      </c>
      <c r="C94" s="36"/>
      <c r="D94" s="35"/>
      <c r="E94" s="35"/>
      <c r="F94" s="35"/>
      <c r="G94" s="34"/>
      <c r="H94" s="33"/>
      <c r="I94" s="33"/>
      <c r="J94" s="27"/>
      <c r="K94" s="21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2:23" ht="24" thickBot="1">
      <c r="B95" s="28">
        <v>80</v>
      </c>
      <c r="C95" s="36"/>
      <c r="D95" s="35"/>
      <c r="E95" s="35"/>
      <c r="F95" s="35"/>
      <c r="G95" s="34"/>
      <c r="H95" s="33"/>
      <c r="I95" s="33"/>
      <c r="J95" s="27"/>
      <c r="K95" s="21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</sheetData>
  <mergeCells count="9">
    <mergeCell ref="G3:P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95"/>
  <sheetViews>
    <sheetView showGridLines="0" zoomScale="50" zoomScaleNormal="50" workbookViewId="0" topLeftCell="A1">
      <selection activeCell="Q31" sqref="Q31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5">
      <c r="G3" s="58" t="s">
        <v>9</v>
      </c>
      <c r="H3" s="58"/>
      <c r="I3" s="58"/>
      <c r="J3" s="58"/>
      <c r="K3" s="58"/>
      <c r="L3" s="58"/>
      <c r="M3" s="58"/>
      <c r="N3" s="58"/>
      <c r="O3" s="58"/>
      <c r="P3" s="58"/>
      <c r="Q3" s="24"/>
      <c r="R3" s="24"/>
      <c r="X3" s="3"/>
    </row>
    <row r="4" spans="7:15" ht="15.75">
      <c r="G4" s="32"/>
      <c r="H4" s="32"/>
      <c r="I4" s="32"/>
      <c r="J4" s="32"/>
      <c r="K4" s="32"/>
      <c r="L4" s="32"/>
      <c r="M4" s="32"/>
      <c r="N4" s="32"/>
      <c r="O4" s="32"/>
    </row>
    <row r="5" spans="7:15" ht="23.25">
      <c r="G5" s="32"/>
      <c r="H5" s="32"/>
      <c r="I5" s="32"/>
      <c r="J5" s="32"/>
      <c r="K5" s="32"/>
      <c r="L5" s="32"/>
      <c r="M5" s="32"/>
      <c r="N5" s="32"/>
      <c r="O5" s="32"/>
    </row>
    <row r="6" spans="7:9" ht="23.25">
      <c r="G6" s="31"/>
      <c r="H6" s="31"/>
      <c r="I6" s="31"/>
    </row>
    <row r="8" ht="23.25"/>
    <row r="9" ht="23.25"/>
    <row r="10" spans="6:19" ht="15.75">
      <c r="F10" s="58" t="s">
        <v>188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6:19" ht="15.75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3" ht="24" thickBot="1"/>
    <row r="14" spans="2:23" ht="24" thickBot="1">
      <c r="B14" s="65" t="s">
        <v>0</v>
      </c>
      <c r="C14" s="63" t="s">
        <v>1</v>
      </c>
      <c r="D14" s="62" t="s">
        <v>8</v>
      </c>
      <c r="E14" s="62"/>
      <c r="F14" s="62"/>
      <c r="G14" s="59"/>
      <c r="H14" s="59" t="s">
        <v>5</v>
      </c>
      <c r="I14" s="60"/>
      <c r="J14" s="60"/>
      <c r="K14" s="61"/>
      <c r="L14" s="59" t="s">
        <v>6</v>
      </c>
      <c r="M14" s="60"/>
      <c r="N14" s="60"/>
      <c r="O14" s="61"/>
      <c r="P14" s="59" t="s">
        <v>7</v>
      </c>
      <c r="Q14" s="60"/>
      <c r="R14" s="60"/>
      <c r="S14" s="61"/>
      <c r="T14" s="59" t="s">
        <v>2</v>
      </c>
      <c r="U14" s="60"/>
      <c r="V14" s="60"/>
      <c r="W14" s="61"/>
    </row>
    <row r="15" spans="2:23" ht="24" thickBot="1">
      <c r="B15" s="66"/>
      <c r="C15" s="64"/>
      <c r="D15" s="27" t="s">
        <v>3</v>
      </c>
      <c r="E15" s="27" t="s">
        <v>10</v>
      </c>
      <c r="F15" s="27" t="s">
        <v>11</v>
      </c>
      <c r="G15" s="25" t="s">
        <v>4</v>
      </c>
      <c r="H15" s="27" t="s">
        <v>3</v>
      </c>
      <c r="I15" s="26" t="s">
        <v>10</v>
      </c>
      <c r="J15" s="5" t="s">
        <v>11</v>
      </c>
      <c r="K15" s="26" t="s">
        <v>4</v>
      </c>
      <c r="L15" s="27" t="s">
        <v>3</v>
      </c>
      <c r="M15" s="27" t="s">
        <v>10</v>
      </c>
      <c r="N15" s="26" t="s">
        <v>11</v>
      </c>
      <c r="O15" s="26" t="s">
        <v>4</v>
      </c>
      <c r="P15" s="26" t="s">
        <v>3</v>
      </c>
      <c r="Q15" s="26" t="s">
        <v>10</v>
      </c>
      <c r="R15" s="26" t="s">
        <v>11</v>
      </c>
      <c r="S15" s="26" t="s">
        <v>4</v>
      </c>
      <c r="T15" s="26" t="s">
        <v>3</v>
      </c>
      <c r="U15" s="26" t="s">
        <v>10</v>
      </c>
      <c r="V15" s="26" t="s">
        <v>11</v>
      </c>
      <c r="W15" s="26" t="s">
        <v>4</v>
      </c>
    </row>
    <row r="16" spans="2:23" ht="21" customHeight="1" thickBot="1">
      <c r="B16" s="47">
        <v>1</v>
      </c>
      <c r="C16" s="48" t="s">
        <v>161</v>
      </c>
      <c r="D16" s="56">
        <v>20</v>
      </c>
      <c r="E16" s="49">
        <v>126</v>
      </c>
      <c r="F16" s="49">
        <v>48</v>
      </c>
      <c r="G16" s="56">
        <v>2.625</v>
      </c>
      <c r="H16" s="48">
        <v>100</v>
      </c>
      <c r="I16" s="51">
        <v>105</v>
      </c>
      <c r="J16" s="51">
        <v>70</v>
      </c>
      <c r="K16" s="51">
        <f aca="true" t="shared" si="0" ref="K16">I16/J16</f>
        <v>1.5</v>
      </c>
      <c r="L16" s="51">
        <v>100</v>
      </c>
      <c r="M16" s="51">
        <v>105</v>
      </c>
      <c r="N16" s="52">
        <v>71</v>
      </c>
      <c r="O16" s="52">
        <f aca="true" t="shared" si="1" ref="O16">M16/N16</f>
        <v>1.4788732394366197</v>
      </c>
      <c r="P16" s="52">
        <v>100</v>
      </c>
      <c r="Q16" s="52">
        <v>105</v>
      </c>
      <c r="R16" s="52">
        <v>51</v>
      </c>
      <c r="S16" s="52">
        <f aca="true" t="shared" si="2" ref="S16:S29">Q16/R16</f>
        <v>2.0588235294117645</v>
      </c>
      <c r="T16" s="52">
        <f aca="true" t="shared" si="3" ref="T16">D16+H16+L16+P16</f>
        <v>320</v>
      </c>
      <c r="U16" s="52">
        <f aca="true" t="shared" si="4" ref="U16:U29">E16+I16+M16+Q16</f>
        <v>441</v>
      </c>
      <c r="V16" s="52">
        <f aca="true" t="shared" si="5" ref="V16:V29">F16+J16+N16+R16</f>
        <v>240</v>
      </c>
      <c r="W16" s="52">
        <f aca="true" t="shared" si="6" ref="W16">U16/V16</f>
        <v>1.8375</v>
      </c>
    </row>
    <row r="17" spans="2:23" ht="21" customHeight="1" thickBot="1">
      <c r="B17" s="53">
        <v>2</v>
      </c>
      <c r="C17" s="54" t="s">
        <v>187</v>
      </c>
      <c r="D17" s="56">
        <v>20</v>
      </c>
      <c r="E17" s="48">
        <v>105</v>
      </c>
      <c r="F17" s="48">
        <v>41</v>
      </c>
      <c r="G17" s="49">
        <v>2.561</v>
      </c>
      <c r="H17" s="48">
        <v>98</v>
      </c>
      <c r="I17" s="51">
        <v>103</v>
      </c>
      <c r="J17" s="51">
        <v>54</v>
      </c>
      <c r="K17" s="51">
        <f aca="true" t="shared" si="7" ref="K17:K29">I17/J17</f>
        <v>1.9074074074074074</v>
      </c>
      <c r="L17" s="51">
        <v>98</v>
      </c>
      <c r="M17" s="51">
        <v>103</v>
      </c>
      <c r="N17" s="52">
        <v>70</v>
      </c>
      <c r="O17" s="52">
        <f aca="true" t="shared" si="8" ref="O17:O29">M17/N17</f>
        <v>1.4714285714285715</v>
      </c>
      <c r="P17" s="52">
        <v>98</v>
      </c>
      <c r="Q17" s="52">
        <v>99</v>
      </c>
      <c r="R17" s="52">
        <v>71</v>
      </c>
      <c r="S17" s="52">
        <f t="shared" si="2"/>
        <v>1.3943661971830985</v>
      </c>
      <c r="T17" s="52">
        <f aca="true" t="shared" si="9" ref="T17:T29">D17+H17+L17+P17</f>
        <v>314</v>
      </c>
      <c r="U17" s="52">
        <f t="shared" si="4"/>
        <v>410</v>
      </c>
      <c r="V17" s="52">
        <f t="shared" si="5"/>
        <v>236</v>
      </c>
      <c r="W17" s="52">
        <f aca="true" t="shared" si="10" ref="W17:W29">U17/V17</f>
        <v>1.7372881355932204</v>
      </c>
    </row>
    <row r="18" spans="2:23" ht="21" customHeight="1" thickBot="1">
      <c r="B18" s="47">
        <v>3</v>
      </c>
      <c r="C18" s="54" t="s">
        <v>162</v>
      </c>
      <c r="D18" s="56">
        <v>20</v>
      </c>
      <c r="E18" s="55">
        <v>105</v>
      </c>
      <c r="F18" s="55">
        <v>62</v>
      </c>
      <c r="G18" s="49">
        <v>1.6935</v>
      </c>
      <c r="H18" s="48">
        <v>96</v>
      </c>
      <c r="I18" s="51">
        <v>83</v>
      </c>
      <c r="J18" s="51">
        <v>80</v>
      </c>
      <c r="K18" s="51">
        <f t="shared" si="7"/>
        <v>1.0375</v>
      </c>
      <c r="L18" s="51">
        <v>94</v>
      </c>
      <c r="M18" s="51">
        <v>87</v>
      </c>
      <c r="N18" s="52">
        <v>94</v>
      </c>
      <c r="O18" s="52">
        <f t="shared" si="8"/>
        <v>0.925531914893617</v>
      </c>
      <c r="P18" s="52">
        <v>96</v>
      </c>
      <c r="Q18" s="52">
        <v>92</v>
      </c>
      <c r="R18" s="52">
        <v>90</v>
      </c>
      <c r="S18" s="52">
        <f t="shared" si="2"/>
        <v>1.0222222222222221</v>
      </c>
      <c r="T18" s="52">
        <f t="shared" si="9"/>
        <v>306</v>
      </c>
      <c r="U18" s="52">
        <f t="shared" si="4"/>
        <v>367</v>
      </c>
      <c r="V18" s="52">
        <f t="shared" si="5"/>
        <v>326</v>
      </c>
      <c r="W18" s="52">
        <f t="shared" si="10"/>
        <v>1.1257668711656441</v>
      </c>
    </row>
    <row r="19" spans="2:23" ht="21" customHeight="1" thickBot="1">
      <c r="B19" s="53">
        <v>4</v>
      </c>
      <c r="C19" s="54" t="s">
        <v>110</v>
      </c>
      <c r="D19" s="56">
        <v>18</v>
      </c>
      <c r="E19" s="49">
        <v>102</v>
      </c>
      <c r="F19" s="49">
        <v>52</v>
      </c>
      <c r="G19" s="49">
        <v>1.9615</v>
      </c>
      <c r="H19" s="48">
        <v>94</v>
      </c>
      <c r="I19" s="51">
        <v>81</v>
      </c>
      <c r="J19" s="51">
        <v>92</v>
      </c>
      <c r="K19" s="51">
        <f t="shared" si="7"/>
        <v>0.8804347826086957</v>
      </c>
      <c r="L19" s="51">
        <v>96</v>
      </c>
      <c r="M19" s="51">
        <v>89</v>
      </c>
      <c r="N19" s="52">
        <v>91</v>
      </c>
      <c r="O19" s="52">
        <f t="shared" si="8"/>
        <v>0.978021978021978</v>
      </c>
      <c r="P19" s="52">
        <v>94</v>
      </c>
      <c r="Q19" s="52">
        <v>82</v>
      </c>
      <c r="R19" s="52">
        <v>98</v>
      </c>
      <c r="S19" s="52">
        <f t="shared" si="2"/>
        <v>0.8367346938775511</v>
      </c>
      <c r="T19" s="52">
        <f t="shared" si="9"/>
        <v>302</v>
      </c>
      <c r="U19" s="52">
        <f t="shared" si="4"/>
        <v>354</v>
      </c>
      <c r="V19" s="52">
        <f t="shared" si="5"/>
        <v>333</v>
      </c>
      <c r="W19" s="52">
        <f t="shared" si="10"/>
        <v>1.063063063063063</v>
      </c>
    </row>
    <row r="20" spans="2:23" ht="21" customHeight="1" thickBot="1">
      <c r="B20" s="47">
        <v>5</v>
      </c>
      <c r="C20" s="54" t="s">
        <v>157</v>
      </c>
      <c r="D20" s="56">
        <v>20</v>
      </c>
      <c r="E20" s="49">
        <v>105</v>
      </c>
      <c r="F20" s="49">
        <v>64</v>
      </c>
      <c r="G20" s="49">
        <v>1.6406</v>
      </c>
      <c r="H20" s="48">
        <v>92</v>
      </c>
      <c r="I20" s="51">
        <v>80</v>
      </c>
      <c r="J20" s="51">
        <v>97</v>
      </c>
      <c r="K20" s="51">
        <f t="shared" si="7"/>
        <v>0.8247422680412371</v>
      </c>
      <c r="L20" s="51">
        <v>92</v>
      </c>
      <c r="M20" s="51">
        <v>105</v>
      </c>
      <c r="N20" s="52">
        <v>74</v>
      </c>
      <c r="O20" s="52">
        <f t="shared" si="8"/>
        <v>1.4189189189189189</v>
      </c>
      <c r="P20" s="52">
        <v>92</v>
      </c>
      <c r="Q20" s="52">
        <v>74</v>
      </c>
      <c r="R20" s="52">
        <v>100</v>
      </c>
      <c r="S20" s="52">
        <f t="shared" si="2"/>
        <v>0.74</v>
      </c>
      <c r="T20" s="52">
        <f t="shared" si="9"/>
        <v>296</v>
      </c>
      <c r="U20" s="52">
        <f t="shared" si="4"/>
        <v>364</v>
      </c>
      <c r="V20" s="52">
        <f t="shared" si="5"/>
        <v>335</v>
      </c>
      <c r="W20" s="52">
        <f t="shared" si="10"/>
        <v>1.0865671641791044</v>
      </c>
    </row>
    <row r="21" spans="2:23" ht="21" customHeight="1" thickBot="1">
      <c r="B21" s="53">
        <v>6</v>
      </c>
      <c r="C21" s="54" t="s">
        <v>121</v>
      </c>
      <c r="D21" s="49">
        <v>18</v>
      </c>
      <c r="E21" s="49">
        <v>102</v>
      </c>
      <c r="F21" s="49">
        <v>67</v>
      </c>
      <c r="G21" s="49">
        <v>1.5224</v>
      </c>
      <c r="H21" s="48">
        <v>92</v>
      </c>
      <c r="I21" s="51">
        <v>105</v>
      </c>
      <c r="J21" s="51">
        <v>60</v>
      </c>
      <c r="K21" s="51">
        <f t="shared" si="7"/>
        <v>1.75</v>
      </c>
      <c r="L21" s="51">
        <v>92</v>
      </c>
      <c r="M21" s="51">
        <v>91</v>
      </c>
      <c r="N21" s="52">
        <v>101</v>
      </c>
      <c r="O21" s="52">
        <f t="shared" si="8"/>
        <v>0.900990099009901</v>
      </c>
      <c r="P21" s="52">
        <v>92</v>
      </c>
      <c r="Q21" s="52">
        <v>103</v>
      </c>
      <c r="R21" s="52">
        <v>61</v>
      </c>
      <c r="S21" s="52">
        <f t="shared" si="2"/>
        <v>1.6885245901639345</v>
      </c>
      <c r="T21" s="52">
        <f t="shared" si="9"/>
        <v>294</v>
      </c>
      <c r="U21" s="52">
        <f t="shared" si="4"/>
        <v>401</v>
      </c>
      <c r="V21" s="52">
        <f t="shared" si="5"/>
        <v>289</v>
      </c>
      <c r="W21" s="52">
        <f t="shared" si="10"/>
        <v>1.3875432525951557</v>
      </c>
    </row>
    <row r="22" spans="2:23" ht="21" customHeight="1" thickBot="1">
      <c r="B22" s="47">
        <v>7</v>
      </c>
      <c r="C22" s="54" t="s">
        <v>137</v>
      </c>
      <c r="D22" s="49">
        <v>18</v>
      </c>
      <c r="E22" s="49">
        <v>101</v>
      </c>
      <c r="F22" s="49">
        <v>63</v>
      </c>
      <c r="G22" s="49">
        <v>1.6032</v>
      </c>
      <c r="H22" s="48">
        <v>90</v>
      </c>
      <c r="I22" s="51">
        <v>93</v>
      </c>
      <c r="J22" s="51">
        <v>79</v>
      </c>
      <c r="K22" s="51">
        <f t="shared" si="7"/>
        <v>1.1772151898734178</v>
      </c>
      <c r="L22" s="51">
        <v>90</v>
      </c>
      <c r="M22" s="51">
        <v>57</v>
      </c>
      <c r="N22" s="52">
        <v>105</v>
      </c>
      <c r="O22" s="52">
        <f t="shared" si="8"/>
        <v>0.5428571428571428</v>
      </c>
      <c r="P22" s="52">
        <v>88</v>
      </c>
      <c r="Q22" s="52">
        <v>89</v>
      </c>
      <c r="R22" s="52">
        <v>68</v>
      </c>
      <c r="S22" s="52">
        <f t="shared" si="2"/>
        <v>1.3088235294117647</v>
      </c>
      <c r="T22" s="52">
        <f t="shared" si="9"/>
        <v>286</v>
      </c>
      <c r="U22" s="52">
        <f t="shared" si="4"/>
        <v>340</v>
      </c>
      <c r="V22" s="52">
        <f t="shared" si="5"/>
        <v>315</v>
      </c>
      <c r="W22" s="52">
        <f t="shared" si="10"/>
        <v>1.0793650793650793</v>
      </c>
    </row>
    <row r="23" spans="2:23" ht="21" customHeight="1" thickBot="1">
      <c r="B23" s="53">
        <v>8</v>
      </c>
      <c r="C23" s="54" t="s">
        <v>107</v>
      </c>
      <c r="D23" s="49">
        <v>18</v>
      </c>
      <c r="E23" s="49">
        <v>123</v>
      </c>
      <c r="F23" s="49">
        <v>100</v>
      </c>
      <c r="G23" s="49">
        <v>1.23</v>
      </c>
      <c r="H23" s="48">
        <v>88</v>
      </c>
      <c r="I23" s="51">
        <v>99</v>
      </c>
      <c r="J23" s="51">
        <v>77</v>
      </c>
      <c r="K23" s="51">
        <f t="shared" si="7"/>
        <v>1.2857142857142858</v>
      </c>
      <c r="L23" s="51">
        <v>86</v>
      </c>
      <c r="M23" s="51">
        <v>94</v>
      </c>
      <c r="N23" s="52">
        <v>97</v>
      </c>
      <c r="O23" s="52">
        <f t="shared" si="8"/>
        <v>0.9690721649484536</v>
      </c>
      <c r="P23" s="52">
        <v>90</v>
      </c>
      <c r="Q23" s="52">
        <v>100</v>
      </c>
      <c r="R23" s="52">
        <v>71</v>
      </c>
      <c r="S23" s="52">
        <f t="shared" si="2"/>
        <v>1.408450704225352</v>
      </c>
      <c r="T23" s="52">
        <f t="shared" si="9"/>
        <v>282</v>
      </c>
      <c r="U23" s="52">
        <f t="shared" si="4"/>
        <v>416</v>
      </c>
      <c r="V23" s="52">
        <f t="shared" si="5"/>
        <v>345</v>
      </c>
      <c r="W23" s="52">
        <f t="shared" si="10"/>
        <v>1.2057971014492754</v>
      </c>
    </row>
    <row r="24" spans="2:23" ht="21" customHeight="1" thickBot="1">
      <c r="B24" s="47">
        <v>9</v>
      </c>
      <c r="C24" s="54" t="s">
        <v>186</v>
      </c>
      <c r="D24" s="49">
        <v>16</v>
      </c>
      <c r="E24" s="49">
        <v>108</v>
      </c>
      <c r="F24" s="49">
        <v>95</v>
      </c>
      <c r="G24" s="49">
        <v>1.1368</v>
      </c>
      <c r="H24" s="48">
        <v>84</v>
      </c>
      <c r="I24" s="51">
        <v>105</v>
      </c>
      <c r="J24" s="51">
        <v>43</v>
      </c>
      <c r="K24" s="51">
        <f t="shared" si="7"/>
        <v>2.441860465116279</v>
      </c>
      <c r="L24" s="51">
        <v>90</v>
      </c>
      <c r="M24" s="51">
        <v>102</v>
      </c>
      <c r="N24" s="52">
        <v>85</v>
      </c>
      <c r="O24" s="52">
        <f t="shared" si="8"/>
        <v>1.2</v>
      </c>
      <c r="P24" s="52">
        <v>90</v>
      </c>
      <c r="Q24" s="52">
        <v>63</v>
      </c>
      <c r="R24" s="52">
        <v>105</v>
      </c>
      <c r="S24" s="52">
        <f t="shared" si="2"/>
        <v>0.6</v>
      </c>
      <c r="T24" s="52">
        <f t="shared" si="9"/>
        <v>280</v>
      </c>
      <c r="U24" s="52">
        <f t="shared" si="4"/>
        <v>378</v>
      </c>
      <c r="V24" s="52">
        <f t="shared" si="5"/>
        <v>328</v>
      </c>
      <c r="W24" s="52">
        <f t="shared" si="10"/>
        <v>1.1524390243902438</v>
      </c>
    </row>
    <row r="25" spans="2:23" ht="21" customHeight="1" thickBot="1">
      <c r="B25" s="53">
        <v>10</v>
      </c>
      <c r="C25" s="54" t="s">
        <v>152</v>
      </c>
      <c r="D25" s="49">
        <v>20</v>
      </c>
      <c r="E25" s="49">
        <v>105</v>
      </c>
      <c r="F25" s="49">
        <v>66</v>
      </c>
      <c r="G25" s="49">
        <v>1.5909</v>
      </c>
      <c r="H25" s="48">
        <v>90</v>
      </c>
      <c r="I25" s="51">
        <v>46</v>
      </c>
      <c r="J25" s="51">
        <v>105</v>
      </c>
      <c r="K25" s="51">
        <f t="shared" si="7"/>
        <v>0.4380952380952381</v>
      </c>
      <c r="L25" s="51">
        <v>84</v>
      </c>
      <c r="M25" s="51">
        <v>80</v>
      </c>
      <c r="N25" s="52">
        <v>103</v>
      </c>
      <c r="O25" s="52">
        <f t="shared" si="8"/>
        <v>0.7766990291262136</v>
      </c>
      <c r="P25" s="52">
        <v>78</v>
      </c>
      <c r="Q25" s="52">
        <v>98</v>
      </c>
      <c r="R25" s="52">
        <v>82</v>
      </c>
      <c r="S25" s="52">
        <f t="shared" si="2"/>
        <v>1.1951219512195121</v>
      </c>
      <c r="T25" s="52">
        <f t="shared" si="9"/>
        <v>272</v>
      </c>
      <c r="U25" s="52">
        <f t="shared" si="4"/>
        <v>329</v>
      </c>
      <c r="V25" s="52">
        <f t="shared" si="5"/>
        <v>356</v>
      </c>
      <c r="W25" s="52">
        <f t="shared" si="10"/>
        <v>0.9241573033707865</v>
      </c>
    </row>
    <row r="26" spans="2:23" ht="21" customHeight="1" thickBot="1">
      <c r="B26" s="47">
        <v>11</v>
      </c>
      <c r="C26" s="54" t="s">
        <v>132</v>
      </c>
      <c r="D26" s="49">
        <v>16</v>
      </c>
      <c r="E26" s="49">
        <v>100</v>
      </c>
      <c r="F26" s="49">
        <v>72</v>
      </c>
      <c r="G26" s="49">
        <v>1.3889</v>
      </c>
      <c r="H26" s="48">
        <v>86</v>
      </c>
      <c r="I26" s="51">
        <v>81</v>
      </c>
      <c r="J26" s="51">
        <v>96</v>
      </c>
      <c r="K26" s="51">
        <f t="shared" si="7"/>
        <v>0.84375</v>
      </c>
      <c r="L26" s="51">
        <v>88</v>
      </c>
      <c r="M26" s="51">
        <v>94</v>
      </c>
      <c r="N26" s="52">
        <v>90</v>
      </c>
      <c r="O26" s="52">
        <f t="shared" si="8"/>
        <v>1.0444444444444445</v>
      </c>
      <c r="P26" s="52">
        <v>82</v>
      </c>
      <c r="Q26" s="52">
        <v>0</v>
      </c>
      <c r="R26" s="52">
        <v>105</v>
      </c>
      <c r="S26" s="52">
        <f t="shared" si="2"/>
        <v>0</v>
      </c>
      <c r="T26" s="52">
        <f t="shared" si="9"/>
        <v>272</v>
      </c>
      <c r="U26" s="52">
        <f t="shared" si="4"/>
        <v>275</v>
      </c>
      <c r="V26" s="52">
        <f t="shared" si="5"/>
        <v>363</v>
      </c>
      <c r="W26" s="52">
        <f t="shared" si="10"/>
        <v>0.7575757575757576</v>
      </c>
    </row>
    <row r="27" spans="2:23" ht="21" customHeight="1" thickBot="1">
      <c r="B27" s="53">
        <v>12</v>
      </c>
      <c r="C27" s="54" t="s">
        <v>136</v>
      </c>
      <c r="D27" s="49">
        <v>16</v>
      </c>
      <c r="E27" s="49">
        <v>81</v>
      </c>
      <c r="F27" s="49">
        <v>61</v>
      </c>
      <c r="G27" s="49">
        <v>1.3279</v>
      </c>
      <c r="H27" s="48">
        <v>82</v>
      </c>
      <c r="I27" s="51">
        <v>64</v>
      </c>
      <c r="J27" s="51">
        <v>105</v>
      </c>
      <c r="K27" s="51">
        <f t="shared" si="7"/>
        <v>0.6095238095238096</v>
      </c>
      <c r="L27" s="51">
        <v>84</v>
      </c>
      <c r="M27" s="51">
        <v>106</v>
      </c>
      <c r="N27" s="52">
        <v>73</v>
      </c>
      <c r="O27" s="52">
        <f t="shared" si="8"/>
        <v>1.452054794520548</v>
      </c>
      <c r="P27" s="52">
        <v>84</v>
      </c>
      <c r="Q27" s="52">
        <v>85</v>
      </c>
      <c r="R27" s="52">
        <v>81</v>
      </c>
      <c r="S27" s="52">
        <f t="shared" si="2"/>
        <v>1.0493827160493827</v>
      </c>
      <c r="T27" s="52">
        <f t="shared" si="9"/>
        <v>266</v>
      </c>
      <c r="U27" s="52">
        <f t="shared" si="4"/>
        <v>336</v>
      </c>
      <c r="V27" s="52">
        <f t="shared" si="5"/>
        <v>320</v>
      </c>
      <c r="W27" s="52">
        <f t="shared" si="10"/>
        <v>1.05</v>
      </c>
    </row>
    <row r="28" spans="2:23" ht="21" customHeight="1" thickBot="1">
      <c r="B28" s="29">
        <v>13</v>
      </c>
      <c r="C28" s="15" t="s">
        <v>97</v>
      </c>
      <c r="D28" s="16">
        <v>16</v>
      </c>
      <c r="E28" s="16">
        <v>84</v>
      </c>
      <c r="F28" s="16">
        <v>93</v>
      </c>
      <c r="G28" s="16">
        <v>0.9032</v>
      </c>
      <c r="H28" s="14">
        <v>80</v>
      </c>
      <c r="I28" s="14">
        <v>96</v>
      </c>
      <c r="J28" s="21">
        <v>77</v>
      </c>
      <c r="K28" s="21">
        <f t="shared" si="7"/>
        <v>1.2467532467532467</v>
      </c>
      <c r="L28" s="21">
        <v>82</v>
      </c>
      <c r="M28" s="21">
        <v>93</v>
      </c>
      <c r="N28" s="27">
        <v>71</v>
      </c>
      <c r="O28" s="27">
        <f t="shared" si="8"/>
        <v>1.3098591549295775</v>
      </c>
      <c r="P28" s="27">
        <v>86</v>
      </c>
      <c r="Q28" s="27">
        <v>89</v>
      </c>
      <c r="R28" s="27">
        <v>80</v>
      </c>
      <c r="S28" s="43">
        <f t="shared" si="2"/>
        <v>1.1125</v>
      </c>
      <c r="T28" s="27">
        <f t="shared" si="9"/>
        <v>264</v>
      </c>
      <c r="U28" s="27">
        <f t="shared" si="4"/>
        <v>362</v>
      </c>
      <c r="V28" s="27">
        <f t="shared" si="5"/>
        <v>321</v>
      </c>
      <c r="W28" s="27">
        <f t="shared" si="10"/>
        <v>1.1277258566978192</v>
      </c>
    </row>
    <row r="29" spans="2:23" ht="21" customHeight="1" thickBot="1">
      <c r="B29" s="30">
        <v>14</v>
      </c>
      <c r="C29" s="15" t="s">
        <v>185</v>
      </c>
      <c r="D29" s="16">
        <v>14</v>
      </c>
      <c r="E29" s="16">
        <v>76</v>
      </c>
      <c r="F29" s="16">
        <v>81</v>
      </c>
      <c r="G29" s="16">
        <v>0.9383</v>
      </c>
      <c r="H29" s="14">
        <v>82</v>
      </c>
      <c r="I29" s="21">
        <v>95</v>
      </c>
      <c r="J29" s="21">
        <v>81</v>
      </c>
      <c r="K29" s="21">
        <f t="shared" si="7"/>
        <v>1.1728395061728396</v>
      </c>
      <c r="L29" s="21">
        <v>82</v>
      </c>
      <c r="M29" s="21">
        <v>76</v>
      </c>
      <c r="N29" s="27">
        <v>102</v>
      </c>
      <c r="O29" s="27">
        <f t="shared" si="8"/>
        <v>0.7450980392156863</v>
      </c>
      <c r="P29" s="27">
        <v>82</v>
      </c>
      <c r="Q29" s="27">
        <v>99</v>
      </c>
      <c r="R29" s="27">
        <v>69</v>
      </c>
      <c r="S29" s="43">
        <f t="shared" si="2"/>
        <v>1.434782608695652</v>
      </c>
      <c r="T29" s="27">
        <f t="shared" si="9"/>
        <v>260</v>
      </c>
      <c r="U29" s="27">
        <f t="shared" si="4"/>
        <v>346</v>
      </c>
      <c r="V29" s="27">
        <f t="shared" si="5"/>
        <v>333</v>
      </c>
      <c r="W29" s="27">
        <f t="shared" si="10"/>
        <v>1.039039039039039</v>
      </c>
    </row>
    <row r="30" spans="2:23" ht="21" customHeight="1" thickBot="1">
      <c r="B30" s="29">
        <v>15</v>
      </c>
      <c r="C30" s="15" t="s">
        <v>156</v>
      </c>
      <c r="D30" s="16">
        <v>18</v>
      </c>
      <c r="E30" s="16">
        <v>99</v>
      </c>
      <c r="F30" s="16">
        <v>79</v>
      </c>
      <c r="G30" s="16">
        <v>1.2532</v>
      </c>
      <c r="H30" s="14">
        <v>84</v>
      </c>
      <c r="I30" s="21">
        <v>70</v>
      </c>
      <c r="J30" s="21">
        <v>95</v>
      </c>
      <c r="K30" s="21">
        <f aca="true" t="shared" si="11" ref="K30:K46">I30/J30</f>
        <v>0.7368421052631579</v>
      </c>
      <c r="L30" s="21">
        <v>74</v>
      </c>
      <c r="M30" s="21">
        <v>67</v>
      </c>
      <c r="N30" s="27">
        <v>105</v>
      </c>
      <c r="O30" s="27">
        <f aca="true" t="shared" si="12" ref="O30:O46">M30/N30</f>
        <v>0.638095238095238</v>
      </c>
      <c r="P30" s="27">
        <v>84</v>
      </c>
      <c r="Q30" s="27">
        <v>98</v>
      </c>
      <c r="R30" s="27">
        <v>59</v>
      </c>
      <c r="S30" s="43">
        <f aca="true" t="shared" si="13" ref="S30:S46">Q30/R30</f>
        <v>1.6610169491525424</v>
      </c>
      <c r="T30" s="27">
        <f aca="true" t="shared" si="14" ref="T30:T46">D30+H30+L30+P30</f>
        <v>260</v>
      </c>
      <c r="U30" s="27">
        <f aca="true" t="shared" si="15" ref="U30:U46">E30+I30+M30+Q30</f>
        <v>334</v>
      </c>
      <c r="V30" s="27">
        <f aca="true" t="shared" si="16" ref="V30:V46">F30+J30+N30+R30</f>
        <v>338</v>
      </c>
      <c r="W30" s="27">
        <f aca="true" t="shared" si="17" ref="W30:W46">U30/V30</f>
        <v>0.9881656804733728</v>
      </c>
    </row>
    <row r="31" spans="2:23" ht="21" customHeight="1" thickBot="1">
      <c r="B31" s="30">
        <v>16</v>
      </c>
      <c r="C31" s="15" t="s">
        <v>184</v>
      </c>
      <c r="D31" s="16">
        <v>16</v>
      </c>
      <c r="E31" s="16">
        <v>93</v>
      </c>
      <c r="F31" s="16">
        <v>86</v>
      </c>
      <c r="G31" s="16">
        <v>1.0814</v>
      </c>
      <c r="H31" s="14">
        <v>78</v>
      </c>
      <c r="I31" s="21">
        <v>69</v>
      </c>
      <c r="J31" s="21">
        <v>98</v>
      </c>
      <c r="K31" s="21">
        <f t="shared" si="11"/>
        <v>0.7040816326530612</v>
      </c>
      <c r="L31" s="21">
        <v>78</v>
      </c>
      <c r="M31" s="21">
        <v>83</v>
      </c>
      <c r="N31" s="27">
        <v>90</v>
      </c>
      <c r="O31" s="27">
        <f t="shared" si="12"/>
        <v>0.9222222222222223</v>
      </c>
      <c r="P31" s="27">
        <v>84</v>
      </c>
      <c r="Q31" s="27">
        <v>98</v>
      </c>
      <c r="R31" s="27">
        <v>59</v>
      </c>
      <c r="S31" s="43">
        <f t="shared" si="13"/>
        <v>1.6610169491525424</v>
      </c>
      <c r="T31" s="27">
        <f t="shared" si="14"/>
        <v>256</v>
      </c>
      <c r="U31" s="27">
        <f t="shared" si="15"/>
        <v>343</v>
      </c>
      <c r="V31" s="27">
        <f t="shared" si="16"/>
        <v>333</v>
      </c>
      <c r="W31" s="27">
        <f t="shared" si="17"/>
        <v>1.03003003003003</v>
      </c>
    </row>
    <row r="32" spans="2:23" ht="21" customHeight="1" thickBot="1">
      <c r="B32" s="29">
        <v>17</v>
      </c>
      <c r="C32" s="15" t="s">
        <v>183</v>
      </c>
      <c r="D32" s="16">
        <v>12</v>
      </c>
      <c r="E32" s="16">
        <v>75</v>
      </c>
      <c r="F32" s="16">
        <v>98</v>
      </c>
      <c r="G32" s="16">
        <v>0.7653</v>
      </c>
      <c r="H32" s="14">
        <v>76</v>
      </c>
      <c r="I32" s="21">
        <v>105</v>
      </c>
      <c r="J32" s="21">
        <v>55</v>
      </c>
      <c r="K32" s="21">
        <f t="shared" si="11"/>
        <v>1.9090909090909092</v>
      </c>
      <c r="L32" s="21">
        <v>80</v>
      </c>
      <c r="M32" s="21">
        <v>91</v>
      </c>
      <c r="N32" s="27">
        <v>92</v>
      </c>
      <c r="O32" s="27">
        <f t="shared" si="12"/>
        <v>0.9891304347826086</v>
      </c>
      <c r="P32" s="27">
        <v>80</v>
      </c>
      <c r="Q32" s="27">
        <v>97</v>
      </c>
      <c r="R32" s="27">
        <v>71</v>
      </c>
      <c r="S32" s="43">
        <f t="shared" si="13"/>
        <v>1.3661971830985915</v>
      </c>
      <c r="T32" s="27">
        <f t="shared" si="14"/>
        <v>248</v>
      </c>
      <c r="U32" s="27">
        <f t="shared" si="15"/>
        <v>368</v>
      </c>
      <c r="V32" s="27">
        <f t="shared" si="16"/>
        <v>316</v>
      </c>
      <c r="W32" s="27">
        <f t="shared" si="17"/>
        <v>1.1645569620253164</v>
      </c>
    </row>
    <row r="33" spans="2:23" ht="21" customHeight="1" thickBot="1">
      <c r="B33" s="30">
        <v>18</v>
      </c>
      <c r="C33" s="15" t="s">
        <v>122</v>
      </c>
      <c r="D33" s="16">
        <v>14</v>
      </c>
      <c r="E33" s="16">
        <v>84</v>
      </c>
      <c r="F33" s="16">
        <v>92</v>
      </c>
      <c r="G33" s="16">
        <v>0.913</v>
      </c>
      <c r="H33" s="14">
        <v>74</v>
      </c>
      <c r="I33" s="14">
        <v>100</v>
      </c>
      <c r="J33" s="21">
        <v>65</v>
      </c>
      <c r="K33" s="21">
        <f t="shared" si="11"/>
        <v>1.5384615384615385</v>
      </c>
      <c r="L33" s="21">
        <v>76</v>
      </c>
      <c r="M33" s="21">
        <v>89</v>
      </c>
      <c r="N33" s="27">
        <v>98</v>
      </c>
      <c r="O33" s="27">
        <f t="shared" si="12"/>
        <v>0.9081632653061225</v>
      </c>
      <c r="P33" s="27">
        <v>76</v>
      </c>
      <c r="Q33" s="27">
        <v>106</v>
      </c>
      <c r="R33" s="27">
        <v>73</v>
      </c>
      <c r="S33" s="43">
        <f t="shared" si="13"/>
        <v>1.452054794520548</v>
      </c>
      <c r="T33" s="27">
        <f t="shared" si="14"/>
        <v>240</v>
      </c>
      <c r="U33" s="27">
        <f t="shared" si="15"/>
        <v>379</v>
      </c>
      <c r="V33" s="27">
        <f t="shared" si="16"/>
        <v>328</v>
      </c>
      <c r="W33" s="27">
        <f t="shared" si="17"/>
        <v>1.1554878048780488</v>
      </c>
    </row>
    <row r="34" spans="2:23" ht="21" customHeight="1" thickBot="1">
      <c r="B34" s="29">
        <v>21</v>
      </c>
      <c r="C34" s="15" t="s">
        <v>155</v>
      </c>
      <c r="D34" s="16">
        <v>14</v>
      </c>
      <c r="E34" s="16">
        <v>98</v>
      </c>
      <c r="F34" s="16">
        <v>99</v>
      </c>
      <c r="G34" s="16">
        <v>0.9899</v>
      </c>
      <c r="H34" s="14">
        <v>74</v>
      </c>
      <c r="I34" s="21">
        <v>61</v>
      </c>
      <c r="J34" s="21">
        <v>105</v>
      </c>
      <c r="K34" s="21">
        <f t="shared" si="11"/>
        <v>0.580952380952381</v>
      </c>
      <c r="L34" s="21">
        <v>72</v>
      </c>
      <c r="M34" s="21">
        <v>99</v>
      </c>
      <c r="N34" s="27">
        <v>92</v>
      </c>
      <c r="O34" s="27">
        <f t="shared" si="12"/>
        <v>1.076086956521739</v>
      </c>
      <c r="P34" s="27">
        <v>74</v>
      </c>
      <c r="Q34" s="27">
        <v>103</v>
      </c>
      <c r="R34" s="27">
        <v>56</v>
      </c>
      <c r="S34" s="43">
        <f t="shared" si="13"/>
        <v>1.8392857142857142</v>
      </c>
      <c r="T34" s="27">
        <f t="shared" si="14"/>
        <v>234</v>
      </c>
      <c r="U34" s="27">
        <f t="shared" si="15"/>
        <v>361</v>
      </c>
      <c r="V34" s="27">
        <f t="shared" si="16"/>
        <v>352</v>
      </c>
      <c r="W34" s="27">
        <f t="shared" si="17"/>
        <v>1.0255681818181819</v>
      </c>
    </row>
    <row r="35" spans="2:23" ht="21" customHeight="1" thickBot="1">
      <c r="B35" s="30">
        <v>19</v>
      </c>
      <c r="C35" s="15" t="s">
        <v>109</v>
      </c>
      <c r="D35" s="16">
        <v>12</v>
      </c>
      <c r="E35" s="16">
        <v>99</v>
      </c>
      <c r="F35" s="16">
        <v>114</v>
      </c>
      <c r="G35" s="16">
        <v>0.8684</v>
      </c>
      <c r="H35" s="14">
        <v>72</v>
      </c>
      <c r="I35" s="14">
        <v>95</v>
      </c>
      <c r="J35" s="21">
        <v>67</v>
      </c>
      <c r="K35" s="21">
        <f t="shared" si="11"/>
        <v>1.4179104477611941</v>
      </c>
      <c r="L35" s="21">
        <v>76</v>
      </c>
      <c r="M35" s="21">
        <v>105</v>
      </c>
      <c r="N35" s="27">
        <v>85</v>
      </c>
      <c r="O35" s="27">
        <f t="shared" si="12"/>
        <v>1.2352941176470589</v>
      </c>
      <c r="P35" s="27">
        <v>74</v>
      </c>
      <c r="Q35" s="27">
        <v>0</v>
      </c>
      <c r="R35" s="27">
        <v>105</v>
      </c>
      <c r="S35" s="43">
        <f t="shared" si="13"/>
        <v>0</v>
      </c>
      <c r="T35" s="27">
        <f t="shared" si="14"/>
        <v>234</v>
      </c>
      <c r="U35" s="27">
        <f t="shared" si="15"/>
        <v>299</v>
      </c>
      <c r="V35" s="27">
        <f t="shared" si="16"/>
        <v>371</v>
      </c>
      <c r="W35" s="27">
        <f t="shared" si="17"/>
        <v>0.8059299191374663</v>
      </c>
    </row>
    <row r="36" spans="2:23" ht="21" customHeight="1" thickBot="1">
      <c r="B36" s="29">
        <v>22</v>
      </c>
      <c r="C36" s="15" t="s">
        <v>182</v>
      </c>
      <c r="D36" s="16">
        <v>10</v>
      </c>
      <c r="E36" s="16">
        <v>52</v>
      </c>
      <c r="F36" s="16">
        <v>105</v>
      </c>
      <c r="G36" s="16">
        <v>0.4952</v>
      </c>
      <c r="H36" s="14">
        <v>68</v>
      </c>
      <c r="I36" s="21">
        <v>123</v>
      </c>
      <c r="J36" s="21">
        <v>75</v>
      </c>
      <c r="K36" s="21">
        <f t="shared" si="11"/>
        <v>1.64</v>
      </c>
      <c r="L36" s="21">
        <v>74</v>
      </c>
      <c r="M36" s="21">
        <v>102</v>
      </c>
      <c r="N36" s="27">
        <v>87</v>
      </c>
      <c r="O36" s="27">
        <f t="shared" si="12"/>
        <v>1.1724137931034482</v>
      </c>
      <c r="P36" s="27">
        <v>76</v>
      </c>
      <c r="Q36" s="27">
        <v>78</v>
      </c>
      <c r="R36" s="27">
        <v>84</v>
      </c>
      <c r="S36" s="43">
        <f t="shared" si="13"/>
        <v>0.9285714285714286</v>
      </c>
      <c r="T36" s="27">
        <f t="shared" si="14"/>
        <v>228</v>
      </c>
      <c r="U36" s="27">
        <f t="shared" si="15"/>
        <v>355</v>
      </c>
      <c r="V36" s="27">
        <f t="shared" si="16"/>
        <v>351</v>
      </c>
      <c r="W36" s="27">
        <f t="shared" si="17"/>
        <v>1.0113960113960114</v>
      </c>
    </row>
    <row r="37" spans="2:23" ht="21" customHeight="1" thickBot="1">
      <c r="B37" s="30">
        <v>20</v>
      </c>
      <c r="C37" s="15" t="s">
        <v>160</v>
      </c>
      <c r="D37" s="16">
        <v>14</v>
      </c>
      <c r="E37" s="16">
        <v>89</v>
      </c>
      <c r="F37" s="16">
        <v>91</v>
      </c>
      <c r="G37" s="16">
        <v>0.978</v>
      </c>
      <c r="H37" s="14">
        <v>76</v>
      </c>
      <c r="I37" s="21">
        <v>73</v>
      </c>
      <c r="J37" s="21">
        <v>95</v>
      </c>
      <c r="K37" s="21">
        <f t="shared" si="11"/>
        <v>0.7684210526315789</v>
      </c>
      <c r="L37" s="21">
        <v>70</v>
      </c>
      <c r="M37" s="21">
        <v>99</v>
      </c>
      <c r="N37" s="27">
        <v>101</v>
      </c>
      <c r="O37" s="27">
        <f t="shared" si="12"/>
        <v>0.9801980198019802</v>
      </c>
      <c r="P37" s="27">
        <v>68</v>
      </c>
      <c r="Q37" s="27">
        <v>89</v>
      </c>
      <c r="R37" s="27">
        <v>85</v>
      </c>
      <c r="S37" s="43">
        <f t="shared" si="13"/>
        <v>1.0470588235294118</v>
      </c>
      <c r="T37" s="27">
        <f t="shared" si="14"/>
        <v>228</v>
      </c>
      <c r="U37" s="27">
        <f t="shared" si="15"/>
        <v>350</v>
      </c>
      <c r="V37" s="27">
        <f t="shared" si="16"/>
        <v>372</v>
      </c>
      <c r="W37" s="27">
        <f t="shared" si="17"/>
        <v>0.9408602150537635</v>
      </c>
    </row>
    <row r="38" spans="2:23" ht="21" customHeight="1" thickBot="1">
      <c r="B38" s="29">
        <v>24</v>
      </c>
      <c r="C38" s="15" t="s">
        <v>180</v>
      </c>
      <c r="D38" s="16">
        <v>10</v>
      </c>
      <c r="E38" s="16">
        <v>75</v>
      </c>
      <c r="F38" s="16">
        <v>128</v>
      </c>
      <c r="G38" s="16">
        <v>0.5859</v>
      </c>
      <c r="H38" s="14">
        <v>66</v>
      </c>
      <c r="I38" s="21">
        <v>124</v>
      </c>
      <c r="J38" s="21">
        <v>78</v>
      </c>
      <c r="K38" s="21">
        <f t="shared" si="11"/>
        <v>1.5897435897435896</v>
      </c>
      <c r="L38" s="21">
        <v>68</v>
      </c>
      <c r="M38" s="21">
        <v>90</v>
      </c>
      <c r="N38" s="27">
        <v>97</v>
      </c>
      <c r="O38" s="27">
        <f t="shared" si="12"/>
        <v>0.9278350515463918</v>
      </c>
      <c r="P38" s="27">
        <v>68</v>
      </c>
      <c r="Q38" s="27">
        <v>126</v>
      </c>
      <c r="R38" s="27">
        <v>49</v>
      </c>
      <c r="S38" s="43">
        <f t="shared" si="13"/>
        <v>2.5714285714285716</v>
      </c>
      <c r="T38" s="27">
        <f t="shared" si="14"/>
        <v>212</v>
      </c>
      <c r="U38" s="27">
        <f t="shared" si="15"/>
        <v>415</v>
      </c>
      <c r="V38" s="27">
        <f t="shared" si="16"/>
        <v>352</v>
      </c>
      <c r="W38" s="27">
        <f t="shared" si="17"/>
        <v>1.1789772727272727</v>
      </c>
    </row>
    <row r="39" spans="2:23" ht="21" customHeight="1" thickBot="1">
      <c r="B39" s="30">
        <v>26</v>
      </c>
      <c r="C39" s="15" t="s">
        <v>149</v>
      </c>
      <c r="D39" s="16">
        <v>10</v>
      </c>
      <c r="E39" s="16">
        <v>71</v>
      </c>
      <c r="F39" s="16">
        <v>105</v>
      </c>
      <c r="G39" s="16">
        <v>0.6762</v>
      </c>
      <c r="H39" s="14">
        <v>62</v>
      </c>
      <c r="I39" s="21">
        <v>101</v>
      </c>
      <c r="J39" s="21">
        <v>95</v>
      </c>
      <c r="K39" s="21">
        <f t="shared" si="11"/>
        <v>1.063157894736842</v>
      </c>
      <c r="L39" s="21">
        <v>68</v>
      </c>
      <c r="M39" s="21">
        <v>126</v>
      </c>
      <c r="N39" s="27">
        <v>88</v>
      </c>
      <c r="O39" s="27">
        <f t="shared" si="12"/>
        <v>1.4318181818181819</v>
      </c>
      <c r="P39" s="27">
        <v>70</v>
      </c>
      <c r="Q39" s="27">
        <v>85</v>
      </c>
      <c r="R39" s="27">
        <v>82</v>
      </c>
      <c r="S39" s="43">
        <f t="shared" si="13"/>
        <v>1.0365853658536586</v>
      </c>
      <c r="T39" s="27">
        <f t="shared" si="14"/>
        <v>210</v>
      </c>
      <c r="U39" s="27">
        <f t="shared" si="15"/>
        <v>383</v>
      </c>
      <c r="V39" s="27">
        <f t="shared" si="16"/>
        <v>370</v>
      </c>
      <c r="W39" s="27">
        <f t="shared" si="17"/>
        <v>1.0351351351351352</v>
      </c>
    </row>
    <row r="40" spans="2:23" ht="21" customHeight="1" thickBot="1">
      <c r="B40" s="29">
        <v>25</v>
      </c>
      <c r="C40" s="15" t="s">
        <v>179</v>
      </c>
      <c r="D40" s="16">
        <v>12</v>
      </c>
      <c r="E40" s="16">
        <v>71</v>
      </c>
      <c r="F40" s="16">
        <v>101</v>
      </c>
      <c r="G40" s="16">
        <v>0.703</v>
      </c>
      <c r="H40" s="14">
        <v>66</v>
      </c>
      <c r="I40" s="14">
        <v>0</v>
      </c>
      <c r="J40" s="21">
        <v>105</v>
      </c>
      <c r="K40" s="21">
        <f t="shared" si="11"/>
        <v>0</v>
      </c>
      <c r="L40" s="21">
        <v>66</v>
      </c>
      <c r="M40" s="21">
        <v>121</v>
      </c>
      <c r="N40" s="27">
        <v>105</v>
      </c>
      <c r="O40" s="27">
        <f t="shared" si="12"/>
        <v>1.1523809523809523</v>
      </c>
      <c r="P40" s="27">
        <v>66</v>
      </c>
      <c r="Q40" s="27">
        <v>0</v>
      </c>
      <c r="R40" s="27">
        <v>105</v>
      </c>
      <c r="S40" s="43">
        <f t="shared" si="13"/>
        <v>0</v>
      </c>
      <c r="T40" s="27">
        <f t="shared" si="14"/>
        <v>210</v>
      </c>
      <c r="U40" s="27">
        <f t="shared" si="15"/>
        <v>192</v>
      </c>
      <c r="V40" s="27">
        <f t="shared" si="16"/>
        <v>416</v>
      </c>
      <c r="W40" s="27">
        <f t="shared" si="17"/>
        <v>0.46153846153846156</v>
      </c>
    </row>
    <row r="41" spans="2:23" ht="21" customHeight="1" thickBot="1">
      <c r="B41" s="30">
        <v>23</v>
      </c>
      <c r="C41" s="15" t="s">
        <v>181</v>
      </c>
      <c r="D41" s="16">
        <v>14</v>
      </c>
      <c r="E41" s="16">
        <v>66</v>
      </c>
      <c r="F41" s="16">
        <v>97</v>
      </c>
      <c r="G41" s="16">
        <v>0.6804</v>
      </c>
      <c r="H41" s="14">
        <v>70</v>
      </c>
      <c r="I41" s="21">
        <v>77</v>
      </c>
      <c r="J41" s="21">
        <v>83</v>
      </c>
      <c r="K41" s="21">
        <f t="shared" si="11"/>
        <v>0.927710843373494</v>
      </c>
      <c r="L41" s="21">
        <v>66</v>
      </c>
      <c r="M41" s="21">
        <v>72</v>
      </c>
      <c r="N41" s="27">
        <v>105</v>
      </c>
      <c r="O41" s="27">
        <f t="shared" si="12"/>
        <v>0.6857142857142857</v>
      </c>
      <c r="P41" s="27">
        <v>58</v>
      </c>
      <c r="Q41" s="27">
        <v>0</v>
      </c>
      <c r="R41" s="27">
        <v>105</v>
      </c>
      <c r="S41" s="43">
        <f t="shared" si="13"/>
        <v>0</v>
      </c>
      <c r="T41" s="27">
        <f t="shared" si="14"/>
        <v>208</v>
      </c>
      <c r="U41" s="27">
        <f t="shared" si="15"/>
        <v>215</v>
      </c>
      <c r="V41" s="27">
        <f t="shared" si="16"/>
        <v>390</v>
      </c>
      <c r="W41" s="27">
        <f t="shared" si="17"/>
        <v>0.5512820512820513</v>
      </c>
    </row>
    <row r="42" spans="2:23" ht="21" customHeight="1" thickBot="1">
      <c r="B42" s="29">
        <v>27</v>
      </c>
      <c r="C42" s="15" t="s">
        <v>99</v>
      </c>
      <c r="D42" s="16">
        <v>12</v>
      </c>
      <c r="E42" s="16">
        <v>62</v>
      </c>
      <c r="F42" s="16">
        <v>102</v>
      </c>
      <c r="G42" s="16">
        <v>0.6078</v>
      </c>
      <c r="H42" s="14">
        <v>68</v>
      </c>
      <c r="I42" s="21">
        <v>83</v>
      </c>
      <c r="J42" s="21">
        <v>85</v>
      </c>
      <c r="K42" s="21">
        <f t="shared" si="11"/>
        <v>0.9764705882352941</v>
      </c>
      <c r="L42" s="21">
        <v>56</v>
      </c>
      <c r="M42" s="21">
        <v>89</v>
      </c>
      <c r="N42" s="27">
        <v>123</v>
      </c>
      <c r="O42" s="27">
        <f t="shared" si="12"/>
        <v>0.7235772357723578</v>
      </c>
      <c r="P42" s="27">
        <v>64</v>
      </c>
      <c r="Q42" s="27">
        <v>115</v>
      </c>
      <c r="R42" s="27">
        <v>78</v>
      </c>
      <c r="S42" s="43">
        <f t="shared" si="13"/>
        <v>1.4743589743589745</v>
      </c>
      <c r="T42" s="27">
        <f t="shared" si="14"/>
        <v>200</v>
      </c>
      <c r="U42" s="27">
        <f t="shared" si="15"/>
        <v>349</v>
      </c>
      <c r="V42" s="27">
        <f t="shared" si="16"/>
        <v>388</v>
      </c>
      <c r="W42" s="27">
        <f t="shared" si="17"/>
        <v>0.8994845360824743</v>
      </c>
    </row>
    <row r="43" spans="2:23" ht="21" customHeight="1" thickBot="1">
      <c r="B43" s="30">
        <v>29</v>
      </c>
      <c r="C43" s="15" t="s">
        <v>130</v>
      </c>
      <c r="D43" s="16">
        <v>8</v>
      </c>
      <c r="E43" s="16">
        <v>85</v>
      </c>
      <c r="F43" s="16">
        <v>130</v>
      </c>
      <c r="G43" s="16">
        <v>0.6538</v>
      </c>
      <c r="H43" s="14">
        <v>64</v>
      </c>
      <c r="I43" s="21">
        <v>112</v>
      </c>
      <c r="J43" s="21">
        <v>95</v>
      </c>
      <c r="K43" s="21">
        <f t="shared" si="11"/>
        <v>1.1789473684210525</v>
      </c>
      <c r="L43" s="21">
        <v>60</v>
      </c>
      <c r="M43" s="21">
        <v>107</v>
      </c>
      <c r="N43" s="27">
        <v>111</v>
      </c>
      <c r="O43" s="27">
        <f t="shared" si="12"/>
        <v>0.963963963963964</v>
      </c>
      <c r="P43" s="27">
        <v>66</v>
      </c>
      <c r="Q43" s="27">
        <v>118</v>
      </c>
      <c r="R43" s="27">
        <v>60</v>
      </c>
      <c r="S43" s="43">
        <f t="shared" si="13"/>
        <v>1.9666666666666666</v>
      </c>
      <c r="T43" s="27">
        <f t="shared" si="14"/>
        <v>198</v>
      </c>
      <c r="U43" s="27">
        <f t="shared" si="15"/>
        <v>422</v>
      </c>
      <c r="V43" s="27">
        <f t="shared" si="16"/>
        <v>396</v>
      </c>
      <c r="W43" s="27">
        <f t="shared" si="17"/>
        <v>1.0656565656565657</v>
      </c>
    </row>
    <row r="44" spans="2:23" ht="21" customHeight="1" thickBot="1">
      <c r="B44" s="29">
        <v>28</v>
      </c>
      <c r="C44" s="15" t="s">
        <v>178</v>
      </c>
      <c r="D44" s="16">
        <v>10</v>
      </c>
      <c r="E44" s="16">
        <v>49</v>
      </c>
      <c r="F44" s="16">
        <v>105</v>
      </c>
      <c r="G44" s="16">
        <v>0.4667</v>
      </c>
      <c r="H44" s="14">
        <v>60</v>
      </c>
      <c r="I44" s="21">
        <v>110</v>
      </c>
      <c r="J44" s="21">
        <v>105</v>
      </c>
      <c r="K44" s="21">
        <f t="shared" si="11"/>
        <v>1.0476190476190477</v>
      </c>
      <c r="L44" s="21">
        <v>64</v>
      </c>
      <c r="M44" s="21">
        <v>110</v>
      </c>
      <c r="N44" s="27">
        <v>109</v>
      </c>
      <c r="O44" s="27">
        <f t="shared" si="12"/>
        <v>1.0091743119266054</v>
      </c>
      <c r="P44" s="27">
        <v>58</v>
      </c>
      <c r="Q44" s="27">
        <v>0</v>
      </c>
      <c r="R44" s="27">
        <v>105</v>
      </c>
      <c r="S44" s="43">
        <f t="shared" si="13"/>
        <v>0</v>
      </c>
      <c r="T44" s="27">
        <f t="shared" si="14"/>
        <v>192</v>
      </c>
      <c r="U44" s="27">
        <f t="shared" si="15"/>
        <v>269</v>
      </c>
      <c r="V44" s="27">
        <f t="shared" si="16"/>
        <v>424</v>
      </c>
      <c r="W44" s="27">
        <f t="shared" si="17"/>
        <v>0.6344339622641509</v>
      </c>
    </row>
    <row r="45" spans="2:23" ht="21" customHeight="1" thickBot="1">
      <c r="B45" s="30">
        <v>30</v>
      </c>
      <c r="C45" s="15" t="s">
        <v>177</v>
      </c>
      <c r="D45" s="16">
        <v>10</v>
      </c>
      <c r="E45" s="16">
        <v>54</v>
      </c>
      <c r="F45" s="16">
        <v>105</v>
      </c>
      <c r="G45" s="16">
        <v>0.5143</v>
      </c>
      <c r="H45" s="14">
        <v>58</v>
      </c>
      <c r="I45" s="21">
        <v>111</v>
      </c>
      <c r="J45" s="21">
        <v>107</v>
      </c>
      <c r="K45" s="21">
        <f t="shared" si="11"/>
        <v>1.0373831775700935</v>
      </c>
      <c r="L45" s="21">
        <v>62</v>
      </c>
      <c r="M45" s="21">
        <v>114</v>
      </c>
      <c r="N45" s="27">
        <v>117</v>
      </c>
      <c r="O45" s="27">
        <f t="shared" si="12"/>
        <v>0.9743589743589743</v>
      </c>
      <c r="P45" s="27">
        <v>60</v>
      </c>
      <c r="Q45" s="27">
        <v>91</v>
      </c>
      <c r="R45" s="27">
        <v>84</v>
      </c>
      <c r="S45" s="43">
        <f t="shared" si="13"/>
        <v>1.0833333333333333</v>
      </c>
      <c r="T45" s="27">
        <f t="shared" si="14"/>
        <v>190</v>
      </c>
      <c r="U45" s="27">
        <f t="shared" si="15"/>
        <v>370</v>
      </c>
      <c r="V45" s="27">
        <f t="shared" si="16"/>
        <v>413</v>
      </c>
      <c r="W45" s="27">
        <f t="shared" si="17"/>
        <v>0.8958837772397095</v>
      </c>
    </row>
    <row r="46" spans="2:23" ht="21" customHeight="1" thickBot="1">
      <c r="B46" s="29">
        <v>31</v>
      </c>
      <c r="C46" s="15" t="s">
        <v>176</v>
      </c>
      <c r="D46" s="16">
        <v>12</v>
      </c>
      <c r="E46" s="16">
        <v>55</v>
      </c>
      <c r="F46" s="16">
        <v>98</v>
      </c>
      <c r="G46" s="16">
        <v>0.5612</v>
      </c>
      <c r="H46" s="14">
        <v>56</v>
      </c>
      <c r="I46" s="21">
        <v>0</v>
      </c>
      <c r="J46" s="21">
        <v>126</v>
      </c>
      <c r="K46" s="21">
        <f t="shared" si="11"/>
        <v>0</v>
      </c>
      <c r="L46" s="21">
        <v>58</v>
      </c>
      <c r="M46" s="21">
        <v>106</v>
      </c>
      <c r="N46" s="27">
        <v>120</v>
      </c>
      <c r="O46" s="27">
        <f t="shared" si="12"/>
        <v>0.8833333333333333</v>
      </c>
      <c r="P46" s="27">
        <v>62</v>
      </c>
      <c r="Q46" s="27">
        <v>109</v>
      </c>
      <c r="R46" s="27">
        <v>78</v>
      </c>
      <c r="S46" s="43">
        <f t="shared" si="13"/>
        <v>1.3974358974358974</v>
      </c>
      <c r="T46" s="27">
        <f t="shared" si="14"/>
        <v>188</v>
      </c>
      <c r="U46" s="27">
        <f t="shared" si="15"/>
        <v>270</v>
      </c>
      <c r="V46" s="27">
        <f t="shared" si="16"/>
        <v>422</v>
      </c>
      <c r="W46" s="27">
        <f t="shared" si="17"/>
        <v>0.6398104265402843</v>
      </c>
    </row>
    <row r="47" spans="2:23" ht="21" customHeight="1" thickBot="1">
      <c r="B47" s="30">
        <v>32</v>
      </c>
      <c r="C47" s="15"/>
      <c r="D47" s="16"/>
      <c r="E47" s="16"/>
      <c r="F47" s="16"/>
      <c r="G47" s="37"/>
      <c r="H47" s="14"/>
      <c r="I47" s="14"/>
      <c r="J47" s="21"/>
      <c r="K47" s="21"/>
      <c r="L47" s="21"/>
      <c r="M47" s="21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2:23" ht="21" customHeight="1" thickBot="1">
      <c r="B48" s="29">
        <v>33</v>
      </c>
      <c r="C48" s="15"/>
      <c r="D48" s="16"/>
      <c r="E48" s="16"/>
      <c r="F48" s="16"/>
      <c r="G48" s="37"/>
      <c r="H48" s="14"/>
      <c r="I48" s="21"/>
      <c r="J48" s="21"/>
      <c r="K48" s="21"/>
      <c r="L48" s="21"/>
      <c r="M48" s="21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2:23" ht="21" customHeight="1" thickBot="1">
      <c r="B49" s="30">
        <v>34</v>
      </c>
      <c r="C49" s="15"/>
      <c r="D49" s="16"/>
      <c r="E49" s="16"/>
      <c r="F49" s="16"/>
      <c r="G49" s="37"/>
      <c r="H49" s="14"/>
      <c r="I49" s="21"/>
      <c r="J49" s="21"/>
      <c r="K49" s="21"/>
      <c r="L49" s="21"/>
      <c r="M49" s="21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2:23" ht="21" customHeight="1" thickBot="1">
      <c r="B50" s="29">
        <v>35</v>
      </c>
      <c r="C50" s="15"/>
      <c r="D50" s="16"/>
      <c r="E50" s="16"/>
      <c r="F50" s="16"/>
      <c r="G50" s="37"/>
      <c r="H50" s="14"/>
      <c r="I50" s="21"/>
      <c r="J50" s="21"/>
      <c r="K50" s="21"/>
      <c r="L50" s="21"/>
      <c r="M50" s="21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2:23" ht="21" customHeight="1" thickBot="1">
      <c r="B51" s="30">
        <v>36</v>
      </c>
      <c r="C51" s="15"/>
      <c r="D51" s="16"/>
      <c r="E51" s="16"/>
      <c r="F51" s="16"/>
      <c r="G51" s="37"/>
      <c r="H51" s="14"/>
      <c r="I51" s="21"/>
      <c r="J51" s="21"/>
      <c r="K51" s="21"/>
      <c r="L51" s="21"/>
      <c r="M51" s="21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2:23" ht="21" customHeight="1" thickBot="1">
      <c r="B52" s="29">
        <v>37</v>
      </c>
      <c r="C52" s="15"/>
      <c r="D52" s="16"/>
      <c r="E52" s="16"/>
      <c r="F52" s="16"/>
      <c r="G52" s="37"/>
      <c r="H52" s="14"/>
      <c r="I52" s="21"/>
      <c r="J52" s="21"/>
      <c r="K52" s="21"/>
      <c r="L52" s="21"/>
      <c r="M52" s="21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2:23" ht="21" customHeight="1" thickBot="1">
      <c r="B53" s="30">
        <v>38</v>
      </c>
      <c r="C53" s="15"/>
      <c r="D53" s="16"/>
      <c r="E53" s="16"/>
      <c r="F53" s="16"/>
      <c r="G53" s="37"/>
      <c r="H53" s="14"/>
      <c r="I53" s="21"/>
      <c r="J53" s="21"/>
      <c r="K53" s="21"/>
      <c r="L53" s="21"/>
      <c r="M53" s="21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2:23" ht="21" customHeight="1" thickBot="1">
      <c r="B54" s="29">
        <v>39</v>
      </c>
      <c r="C54" s="15"/>
      <c r="D54" s="16"/>
      <c r="E54" s="16"/>
      <c r="F54" s="16"/>
      <c r="G54" s="37"/>
      <c r="H54" s="14"/>
      <c r="I54" s="21"/>
      <c r="J54" s="21"/>
      <c r="K54" s="21"/>
      <c r="L54" s="21"/>
      <c r="M54" s="21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2:23" ht="21" customHeight="1" thickBot="1">
      <c r="B55" s="30">
        <v>40</v>
      </c>
      <c r="C55" s="15"/>
      <c r="D55" s="16"/>
      <c r="E55" s="16"/>
      <c r="F55" s="16"/>
      <c r="G55" s="37"/>
      <c r="H55" s="14"/>
      <c r="I55" s="21"/>
      <c r="J55" s="21"/>
      <c r="K55" s="21"/>
      <c r="L55" s="21"/>
      <c r="M55" s="21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2:23" ht="21" customHeight="1" thickBot="1">
      <c r="B56" s="29">
        <v>41</v>
      </c>
      <c r="C56" s="15"/>
      <c r="D56" s="16"/>
      <c r="E56" s="16"/>
      <c r="F56" s="16"/>
      <c r="G56" s="37"/>
      <c r="H56" s="14"/>
      <c r="I56" s="21"/>
      <c r="J56" s="21"/>
      <c r="K56" s="21"/>
      <c r="L56" s="21"/>
      <c r="M56" s="21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2:23" ht="21" customHeight="1" thickBot="1">
      <c r="B57" s="30">
        <v>41</v>
      </c>
      <c r="C57" s="15"/>
      <c r="D57" s="16"/>
      <c r="E57" s="16"/>
      <c r="F57" s="16"/>
      <c r="G57" s="37"/>
      <c r="H57" s="14"/>
      <c r="I57" s="21"/>
      <c r="J57" s="21"/>
      <c r="K57" s="21"/>
      <c r="L57" s="21"/>
      <c r="M57" s="21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2:23" ht="21" customHeight="1" thickBot="1">
      <c r="B58" s="29">
        <v>43</v>
      </c>
      <c r="C58" s="15"/>
      <c r="D58" s="16"/>
      <c r="E58" s="16"/>
      <c r="F58" s="16"/>
      <c r="G58" s="37"/>
      <c r="H58" s="14"/>
      <c r="I58" s="21"/>
      <c r="J58" s="21"/>
      <c r="K58" s="21"/>
      <c r="L58" s="21"/>
      <c r="M58" s="21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2:23" ht="21" customHeight="1" thickBot="1">
      <c r="B59" s="30">
        <v>44</v>
      </c>
      <c r="C59" s="15"/>
      <c r="D59" s="16"/>
      <c r="E59" s="16"/>
      <c r="F59" s="16"/>
      <c r="G59" s="37"/>
      <c r="H59" s="14"/>
      <c r="I59" s="21"/>
      <c r="J59" s="21"/>
      <c r="K59" s="21"/>
      <c r="L59" s="21"/>
      <c r="M59" s="21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2:23" ht="21" customHeight="1" thickBot="1">
      <c r="B60" s="29">
        <v>45</v>
      </c>
      <c r="C60" s="15"/>
      <c r="D60" s="16"/>
      <c r="E60" s="16"/>
      <c r="F60" s="16"/>
      <c r="G60" s="37"/>
      <c r="H60" s="14"/>
      <c r="I60" s="21"/>
      <c r="J60" s="21"/>
      <c r="K60" s="21"/>
      <c r="L60" s="21"/>
      <c r="M60" s="21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2:23" ht="21" customHeight="1" thickBot="1">
      <c r="B61" s="30">
        <v>46</v>
      </c>
      <c r="C61" s="15"/>
      <c r="D61" s="16"/>
      <c r="E61" s="16"/>
      <c r="F61" s="16"/>
      <c r="G61" s="37"/>
      <c r="H61" s="14"/>
      <c r="I61" s="21"/>
      <c r="J61" s="21"/>
      <c r="K61" s="21"/>
      <c r="L61" s="21"/>
      <c r="M61" s="21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2:23" ht="21" customHeight="1" thickBot="1">
      <c r="B62" s="29">
        <v>47</v>
      </c>
      <c r="C62" s="15"/>
      <c r="D62" s="16"/>
      <c r="E62" s="16"/>
      <c r="F62" s="16"/>
      <c r="G62" s="37"/>
      <c r="H62" s="14"/>
      <c r="I62" s="21"/>
      <c r="J62" s="21"/>
      <c r="K62" s="21"/>
      <c r="L62" s="21"/>
      <c r="M62" s="21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2:23" ht="21" customHeight="1" thickBot="1">
      <c r="B63" s="30">
        <v>48</v>
      </c>
      <c r="C63" s="15"/>
      <c r="D63" s="16"/>
      <c r="E63" s="16"/>
      <c r="F63" s="16"/>
      <c r="G63" s="37"/>
      <c r="H63" s="14"/>
      <c r="I63" s="14"/>
      <c r="J63" s="21"/>
      <c r="K63" s="21"/>
      <c r="L63" s="21"/>
      <c r="M63" s="21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2:23" ht="21" customHeight="1" thickBot="1">
      <c r="B64" s="29">
        <v>49</v>
      </c>
      <c r="C64" s="36"/>
      <c r="D64" s="35"/>
      <c r="E64" s="16"/>
      <c r="F64" s="16"/>
      <c r="G64" s="34"/>
      <c r="H64" s="33"/>
      <c r="I64" s="33"/>
      <c r="J64" s="21"/>
      <c r="K64" s="21"/>
      <c r="L64" s="21"/>
      <c r="M64" s="21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2:23" ht="21" customHeight="1" thickBot="1">
      <c r="B65" s="30">
        <v>50</v>
      </c>
      <c r="C65" s="36"/>
      <c r="D65" s="35"/>
      <c r="E65" s="35"/>
      <c r="F65" s="35"/>
      <c r="G65" s="34"/>
      <c r="H65" s="33"/>
      <c r="I65" s="33"/>
      <c r="J65" s="21"/>
      <c r="K65" s="21"/>
      <c r="L65" s="21"/>
      <c r="M65" s="21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2:23" ht="21" customHeight="1" thickBot="1">
      <c r="B66" s="29">
        <v>51</v>
      </c>
      <c r="C66" s="36"/>
      <c r="D66" s="35"/>
      <c r="E66" s="35"/>
      <c r="F66" s="35"/>
      <c r="G66" s="34"/>
      <c r="H66" s="33"/>
      <c r="I66" s="33"/>
      <c r="J66" s="21"/>
      <c r="K66" s="21"/>
      <c r="L66" s="21"/>
      <c r="M66" s="21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2:23" ht="21" customHeight="1" thickBot="1">
      <c r="B67" s="30">
        <v>52</v>
      </c>
      <c r="C67" s="36"/>
      <c r="D67" s="35"/>
      <c r="E67" s="35"/>
      <c r="F67" s="35"/>
      <c r="G67" s="34"/>
      <c r="H67" s="33"/>
      <c r="I67" s="33"/>
      <c r="J67" s="21"/>
      <c r="K67" s="21"/>
      <c r="L67" s="21"/>
      <c r="M67" s="21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2:23" ht="21" customHeight="1" thickBot="1">
      <c r="B68" s="29">
        <v>53</v>
      </c>
      <c r="C68" s="36"/>
      <c r="D68" s="35"/>
      <c r="E68" s="35"/>
      <c r="F68" s="35"/>
      <c r="G68" s="34"/>
      <c r="H68" s="33"/>
      <c r="I68" s="33"/>
      <c r="J68" s="21"/>
      <c r="K68" s="21"/>
      <c r="L68" s="21"/>
      <c r="M68" s="21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2:23" ht="21" customHeight="1" thickBot="1">
      <c r="B69" s="30">
        <v>54</v>
      </c>
      <c r="C69" s="36"/>
      <c r="D69" s="35"/>
      <c r="E69" s="35"/>
      <c r="F69" s="35"/>
      <c r="G69" s="34"/>
      <c r="H69" s="33"/>
      <c r="I69" s="33"/>
      <c r="J69" s="21"/>
      <c r="K69" s="21"/>
      <c r="L69" s="21"/>
      <c r="M69" s="21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2:23" ht="21" customHeight="1" thickBot="1">
      <c r="B70" s="29">
        <v>55</v>
      </c>
      <c r="C70" s="36"/>
      <c r="D70" s="35"/>
      <c r="E70" s="35"/>
      <c r="F70" s="35"/>
      <c r="G70" s="34"/>
      <c r="H70" s="33"/>
      <c r="I70" s="33"/>
      <c r="J70" s="21"/>
      <c r="K70" s="21"/>
      <c r="L70" s="21"/>
      <c r="M70" s="21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2:23" ht="21" customHeight="1" thickBot="1">
      <c r="B71" s="30">
        <v>56</v>
      </c>
      <c r="C71" s="36"/>
      <c r="D71" s="35"/>
      <c r="E71" s="35"/>
      <c r="F71" s="35"/>
      <c r="G71" s="34"/>
      <c r="H71" s="33"/>
      <c r="I71" s="33"/>
      <c r="J71" s="27"/>
      <c r="K71" s="21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2:23" ht="21" customHeight="1" thickBot="1">
      <c r="B72" s="29">
        <v>57</v>
      </c>
      <c r="C72" s="36"/>
      <c r="D72" s="35"/>
      <c r="E72" s="35"/>
      <c r="F72" s="35"/>
      <c r="G72" s="34"/>
      <c r="H72" s="33"/>
      <c r="I72" s="33"/>
      <c r="J72" s="27"/>
      <c r="K72" s="21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2:23" ht="21" customHeight="1" thickBot="1">
      <c r="B73" s="30">
        <v>58</v>
      </c>
      <c r="C73" s="36"/>
      <c r="D73" s="35"/>
      <c r="E73" s="35"/>
      <c r="F73" s="35"/>
      <c r="G73" s="34"/>
      <c r="H73" s="33"/>
      <c r="I73" s="33"/>
      <c r="J73" s="27"/>
      <c r="K73" s="21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2:23" ht="21" customHeight="1" thickBot="1">
      <c r="B74" s="29">
        <v>59</v>
      </c>
      <c r="C74" s="36"/>
      <c r="D74" s="35"/>
      <c r="E74" s="35"/>
      <c r="F74" s="35"/>
      <c r="G74" s="34"/>
      <c r="H74" s="33"/>
      <c r="I74" s="33"/>
      <c r="J74" s="27"/>
      <c r="K74" s="21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2:23" ht="21" customHeight="1" thickBot="1">
      <c r="B75" s="30">
        <v>60</v>
      </c>
      <c r="C75" s="36"/>
      <c r="D75" s="35"/>
      <c r="E75" s="35"/>
      <c r="F75" s="35"/>
      <c r="G75" s="34"/>
      <c r="H75" s="33"/>
      <c r="I75" s="33"/>
      <c r="J75" s="27"/>
      <c r="K75" s="21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2:23" ht="24" thickBot="1">
      <c r="B76" s="29">
        <v>61</v>
      </c>
      <c r="C76" s="36"/>
      <c r="D76" s="35"/>
      <c r="E76" s="35"/>
      <c r="F76" s="35"/>
      <c r="G76" s="34"/>
      <c r="H76" s="33"/>
      <c r="I76" s="33"/>
      <c r="J76" s="27"/>
      <c r="K76" s="21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2:23" ht="24" thickBot="1">
      <c r="B77" s="30">
        <v>62</v>
      </c>
      <c r="C77" s="36"/>
      <c r="D77" s="35"/>
      <c r="E77" s="35"/>
      <c r="F77" s="35"/>
      <c r="G77" s="34"/>
      <c r="H77" s="33"/>
      <c r="I77" s="33"/>
      <c r="J77" s="27"/>
      <c r="K77" s="21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2:23" ht="24" thickBot="1">
      <c r="B78" s="29">
        <v>63</v>
      </c>
      <c r="C78" s="36"/>
      <c r="D78" s="35"/>
      <c r="E78" s="35"/>
      <c r="F78" s="35"/>
      <c r="G78" s="34"/>
      <c r="H78" s="33"/>
      <c r="I78" s="33"/>
      <c r="J78" s="27"/>
      <c r="K78" s="21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2:23" ht="24" thickBot="1">
      <c r="B79" s="30">
        <v>64</v>
      </c>
      <c r="C79" s="36"/>
      <c r="D79" s="35"/>
      <c r="E79" s="35"/>
      <c r="F79" s="35"/>
      <c r="G79" s="34"/>
      <c r="H79" s="33"/>
      <c r="I79" s="33"/>
      <c r="J79" s="27"/>
      <c r="K79" s="21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23" ht="24" thickBot="1">
      <c r="B80" s="29">
        <v>65</v>
      </c>
      <c r="C80" s="36"/>
      <c r="D80" s="35"/>
      <c r="E80" s="35"/>
      <c r="F80" s="35"/>
      <c r="G80" s="34"/>
      <c r="H80" s="33"/>
      <c r="I80" s="33"/>
      <c r="J80" s="27"/>
      <c r="K80" s="21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2:23" ht="24" thickBot="1">
      <c r="B81" s="30">
        <v>66</v>
      </c>
      <c r="C81" s="36"/>
      <c r="D81" s="35"/>
      <c r="E81" s="35"/>
      <c r="F81" s="35"/>
      <c r="G81" s="34"/>
      <c r="H81" s="33"/>
      <c r="I81" s="33"/>
      <c r="J81" s="27"/>
      <c r="K81" s="21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2:23" ht="24" thickBot="1">
      <c r="B82" s="29">
        <v>67</v>
      </c>
      <c r="C82" s="36"/>
      <c r="D82" s="35"/>
      <c r="E82" s="35"/>
      <c r="F82" s="35"/>
      <c r="G82" s="34"/>
      <c r="H82" s="33"/>
      <c r="I82" s="33"/>
      <c r="J82" s="27"/>
      <c r="K82" s="21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2:23" ht="24" thickBot="1">
      <c r="B83" s="30">
        <v>68</v>
      </c>
      <c r="C83" s="36"/>
      <c r="D83" s="35"/>
      <c r="E83" s="35"/>
      <c r="F83" s="35"/>
      <c r="G83" s="34"/>
      <c r="H83" s="33"/>
      <c r="I83" s="33"/>
      <c r="J83" s="27"/>
      <c r="K83" s="21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2:23" ht="24" thickBot="1">
      <c r="B84" s="29">
        <v>69</v>
      </c>
      <c r="C84" s="36"/>
      <c r="D84" s="35"/>
      <c r="E84" s="35"/>
      <c r="F84" s="35"/>
      <c r="G84" s="34"/>
      <c r="H84" s="33"/>
      <c r="I84" s="33"/>
      <c r="J84" s="27"/>
      <c r="K84" s="21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2:23" ht="24" thickBot="1">
      <c r="B85" s="30">
        <v>70</v>
      </c>
      <c r="C85" s="36"/>
      <c r="D85" s="35"/>
      <c r="E85" s="35"/>
      <c r="F85" s="35"/>
      <c r="G85" s="34"/>
      <c r="H85" s="33"/>
      <c r="I85" s="33"/>
      <c r="J85" s="27"/>
      <c r="K85" s="21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2:23" ht="24" thickBot="1">
      <c r="B86" s="29">
        <v>71</v>
      </c>
      <c r="C86" s="36"/>
      <c r="D86" s="35"/>
      <c r="E86" s="35"/>
      <c r="F86" s="35"/>
      <c r="G86" s="34"/>
      <c r="H86" s="33"/>
      <c r="I86" s="33"/>
      <c r="J86" s="27"/>
      <c r="K86" s="21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2:23" ht="24" thickBot="1">
      <c r="B87" s="30">
        <v>72</v>
      </c>
      <c r="C87" s="36"/>
      <c r="D87" s="35"/>
      <c r="E87" s="35"/>
      <c r="F87" s="35"/>
      <c r="G87" s="34"/>
      <c r="H87" s="33"/>
      <c r="I87" s="33"/>
      <c r="J87" s="27"/>
      <c r="K87" s="21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24" thickBot="1">
      <c r="B88" s="29">
        <v>73</v>
      </c>
      <c r="C88" s="36"/>
      <c r="D88" s="35"/>
      <c r="E88" s="35"/>
      <c r="F88" s="35"/>
      <c r="G88" s="34"/>
      <c r="H88" s="33"/>
      <c r="I88" s="33"/>
      <c r="J88" s="27"/>
      <c r="K88" s="21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2:23" ht="24" thickBot="1">
      <c r="B89" s="30">
        <v>74</v>
      </c>
      <c r="C89" s="36"/>
      <c r="D89" s="35"/>
      <c r="E89" s="35"/>
      <c r="F89" s="35"/>
      <c r="G89" s="34"/>
      <c r="H89" s="33"/>
      <c r="I89" s="33"/>
      <c r="J89" s="27"/>
      <c r="K89" s="21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2:23" ht="24" thickBot="1">
      <c r="B90" s="29">
        <v>75</v>
      </c>
      <c r="C90" s="36"/>
      <c r="D90" s="35"/>
      <c r="E90" s="35"/>
      <c r="F90" s="35"/>
      <c r="G90" s="34"/>
      <c r="H90" s="33"/>
      <c r="I90" s="33"/>
      <c r="J90" s="27"/>
      <c r="K90" s="21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2:23" ht="24" thickBot="1">
      <c r="B91" s="30">
        <v>76</v>
      </c>
      <c r="C91" s="36"/>
      <c r="D91" s="35"/>
      <c r="E91" s="35"/>
      <c r="F91" s="35"/>
      <c r="G91" s="34"/>
      <c r="H91" s="33"/>
      <c r="I91" s="33"/>
      <c r="J91" s="27"/>
      <c r="K91" s="21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2:23" ht="24" thickBot="1">
      <c r="B92" s="29">
        <v>77</v>
      </c>
      <c r="C92" s="36"/>
      <c r="D92" s="35"/>
      <c r="E92" s="35"/>
      <c r="F92" s="35"/>
      <c r="G92" s="34"/>
      <c r="H92" s="33"/>
      <c r="I92" s="33"/>
      <c r="J92" s="27"/>
      <c r="K92" s="21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2:23" ht="24" thickBot="1">
      <c r="B93" s="30">
        <v>78</v>
      </c>
      <c r="C93" s="36"/>
      <c r="D93" s="35"/>
      <c r="E93" s="35"/>
      <c r="F93" s="35"/>
      <c r="G93" s="34"/>
      <c r="H93" s="33"/>
      <c r="I93" s="33"/>
      <c r="J93" s="27"/>
      <c r="K93" s="21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2:23" ht="24" thickBot="1">
      <c r="B94" s="29">
        <v>79</v>
      </c>
      <c r="C94" s="36"/>
      <c r="D94" s="35"/>
      <c r="E94" s="35"/>
      <c r="F94" s="35"/>
      <c r="G94" s="34"/>
      <c r="H94" s="33"/>
      <c r="I94" s="33"/>
      <c r="J94" s="27"/>
      <c r="K94" s="21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2:23" ht="24" thickBot="1">
      <c r="B95" s="28">
        <v>80</v>
      </c>
      <c r="C95" s="36"/>
      <c r="D95" s="35"/>
      <c r="E95" s="35"/>
      <c r="F95" s="35"/>
      <c r="G95" s="34"/>
      <c r="H95" s="33"/>
      <c r="I95" s="33"/>
      <c r="J95" s="27"/>
      <c r="K95" s="21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</sheetData>
  <mergeCells count="9">
    <mergeCell ref="G3:P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95"/>
  <sheetViews>
    <sheetView showGridLines="0" zoomScale="50" zoomScaleNormal="50" workbookViewId="0" topLeftCell="A11">
      <selection activeCell="U35" sqref="U35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5" width="17.00390625" style="1" customWidth="1"/>
    <col min="6" max="23" width="17.125" style="3" customWidth="1"/>
    <col min="24" max="16384" width="10.875" style="1" customWidth="1"/>
  </cols>
  <sheetData>
    <row r="1" ht="23.25"/>
    <row r="3" spans="7:24" ht="31.5">
      <c r="G3" s="58" t="s">
        <v>9</v>
      </c>
      <c r="H3" s="58"/>
      <c r="I3" s="58"/>
      <c r="J3" s="58"/>
      <c r="K3" s="58"/>
      <c r="L3" s="58"/>
      <c r="M3" s="58"/>
      <c r="N3" s="58"/>
      <c r="O3" s="58"/>
      <c r="P3" s="58"/>
      <c r="Q3" s="24"/>
      <c r="R3" s="24"/>
      <c r="X3" s="3"/>
    </row>
    <row r="4" spans="7:15" ht="15.75">
      <c r="G4" s="32"/>
      <c r="H4" s="32"/>
      <c r="I4" s="32"/>
      <c r="J4" s="32"/>
      <c r="K4" s="32"/>
      <c r="L4" s="32"/>
      <c r="M4" s="32"/>
      <c r="N4" s="32"/>
      <c r="O4" s="32"/>
    </row>
    <row r="5" spans="7:15" ht="23.25">
      <c r="G5" s="32"/>
      <c r="H5" s="32"/>
      <c r="I5" s="32"/>
      <c r="J5" s="32"/>
      <c r="K5" s="32"/>
      <c r="L5" s="32"/>
      <c r="M5" s="32"/>
      <c r="N5" s="32"/>
      <c r="O5" s="32"/>
    </row>
    <row r="6" spans="7:9" ht="23.25">
      <c r="G6" s="31"/>
      <c r="H6" s="31"/>
      <c r="I6" s="31"/>
    </row>
    <row r="8" ht="23.25"/>
    <row r="9" ht="23.25"/>
    <row r="10" spans="6:19" ht="15.75">
      <c r="F10" s="58" t="s">
        <v>201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6:19" ht="15.75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3" ht="24" thickBot="1"/>
    <row r="14" spans="2:23" ht="24" thickBot="1">
      <c r="B14" s="65" t="s">
        <v>0</v>
      </c>
      <c r="C14" s="63" t="s">
        <v>1</v>
      </c>
      <c r="D14" s="62" t="s">
        <v>8</v>
      </c>
      <c r="E14" s="62"/>
      <c r="F14" s="62"/>
      <c r="G14" s="59"/>
      <c r="H14" s="59" t="s">
        <v>5</v>
      </c>
      <c r="I14" s="60"/>
      <c r="J14" s="60"/>
      <c r="K14" s="61"/>
      <c r="L14" s="59" t="s">
        <v>6</v>
      </c>
      <c r="M14" s="60"/>
      <c r="N14" s="60"/>
      <c r="O14" s="61"/>
      <c r="P14" s="59" t="s">
        <v>7</v>
      </c>
      <c r="Q14" s="60"/>
      <c r="R14" s="60"/>
      <c r="S14" s="61"/>
      <c r="T14" s="59" t="s">
        <v>2</v>
      </c>
      <c r="U14" s="60"/>
      <c r="V14" s="60"/>
      <c r="W14" s="61"/>
    </row>
    <row r="15" spans="2:23" ht="24" thickBot="1">
      <c r="B15" s="66"/>
      <c r="C15" s="64"/>
      <c r="D15" s="27" t="s">
        <v>3</v>
      </c>
      <c r="E15" s="27" t="s">
        <v>10</v>
      </c>
      <c r="F15" s="27" t="s">
        <v>11</v>
      </c>
      <c r="G15" s="25" t="s">
        <v>4</v>
      </c>
      <c r="H15" s="27" t="s">
        <v>3</v>
      </c>
      <c r="I15" s="26" t="s">
        <v>10</v>
      </c>
      <c r="J15" s="5" t="s">
        <v>11</v>
      </c>
      <c r="K15" s="26" t="s">
        <v>4</v>
      </c>
      <c r="L15" s="27" t="s">
        <v>3</v>
      </c>
      <c r="M15" s="27" t="s">
        <v>10</v>
      </c>
      <c r="N15" s="26" t="s">
        <v>11</v>
      </c>
      <c r="O15" s="26" t="s">
        <v>4</v>
      </c>
      <c r="P15" s="26" t="s">
        <v>3</v>
      </c>
      <c r="Q15" s="26" t="s">
        <v>10</v>
      </c>
      <c r="R15" s="26" t="s">
        <v>11</v>
      </c>
      <c r="S15" s="26" t="s">
        <v>4</v>
      </c>
      <c r="T15" s="26" t="s">
        <v>3</v>
      </c>
      <c r="U15" s="26" t="s">
        <v>10</v>
      </c>
      <c r="V15" s="26" t="s">
        <v>11</v>
      </c>
      <c r="W15" s="26" t="s">
        <v>4</v>
      </c>
    </row>
    <row r="16" spans="2:23" ht="21" customHeight="1" thickBot="1">
      <c r="B16" s="47">
        <v>1</v>
      </c>
      <c r="C16" s="48" t="s">
        <v>13</v>
      </c>
      <c r="D16" s="49">
        <v>20</v>
      </c>
      <c r="E16" s="49">
        <v>125</v>
      </c>
      <c r="F16" s="49">
        <v>33</v>
      </c>
      <c r="G16" s="50">
        <v>3.7879</v>
      </c>
      <c r="H16" s="48">
        <v>100</v>
      </c>
      <c r="I16" s="51">
        <v>125</v>
      </c>
      <c r="J16" s="51">
        <v>72</v>
      </c>
      <c r="K16" s="51">
        <f aca="true" t="shared" si="0" ref="K16:K29">I16/J16</f>
        <v>1.7361111111111112</v>
      </c>
      <c r="L16" s="51">
        <v>100</v>
      </c>
      <c r="M16" s="51">
        <v>125</v>
      </c>
      <c r="N16" s="52">
        <v>74</v>
      </c>
      <c r="O16" s="52">
        <f aca="true" t="shared" si="1" ref="O16:O29">M16/N16</f>
        <v>1.6891891891891893</v>
      </c>
      <c r="P16" s="52">
        <v>100</v>
      </c>
      <c r="Q16" s="52">
        <v>127</v>
      </c>
      <c r="R16" s="52">
        <v>99</v>
      </c>
      <c r="S16" s="52">
        <f aca="true" t="shared" si="2" ref="S16:S29">Q16/R16</f>
        <v>1.2828282828282829</v>
      </c>
      <c r="T16" s="52">
        <f aca="true" t="shared" si="3" ref="T16:T29">D16+H16+L16+P16</f>
        <v>320</v>
      </c>
      <c r="U16" s="52">
        <f aca="true" t="shared" si="4" ref="U16:U29">E16+I16+M16+Q16</f>
        <v>502</v>
      </c>
      <c r="V16" s="52">
        <f aca="true" t="shared" si="5" ref="V16:V29">F16+J16+N16+R16</f>
        <v>278</v>
      </c>
      <c r="W16" s="52">
        <f aca="true" t="shared" si="6" ref="W16:W29">U16/V16</f>
        <v>1.8057553956834533</v>
      </c>
    </row>
    <row r="17" spans="2:23" ht="21" customHeight="1" thickBot="1">
      <c r="B17" s="53">
        <v>2</v>
      </c>
      <c r="C17" s="54" t="s">
        <v>14</v>
      </c>
      <c r="D17" s="49">
        <v>20</v>
      </c>
      <c r="E17" s="48">
        <v>125</v>
      </c>
      <c r="F17" s="48">
        <v>32</v>
      </c>
      <c r="G17" s="50">
        <v>3.9063</v>
      </c>
      <c r="H17" s="48">
        <v>100</v>
      </c>
      <c r="I17" s="51">
        <v>125</v>
      </c>
      <c r="J17" s="51">
        <v>65</v>
      </c>
      <c r="K17" s="51">
        <f t="shared" si="0"/>
        <v>1.9230769230769231</v>
      </c>
      <c r="L17" s="51">
        <v>98</v>
      </c>
      <c r="M17" s="51">
        <v>116</v>
      </c>
      <c r="N17" s="52">
        <v>96</v>
      </c>
      <c r="O17" s="52">
        <f t="shared" si="1"/>
        <v>1.2083333333333333</v>
      </c>
      <c r="P17" s="52">
        <v>98</v>
      </c>
      <c r="Q17" s="52">
        <v>120</v>
      </c>
      <c r="R17" s="52">
        <v>89</v>
      </c>
      <c r="S17" s="52">
        <f t="shared" si="2"/>
        <v>1.348314606741573</v>
      </c>
      <c r="T17" s="52">
        <f t="shared" si="3"/>
        <v>316</v>
      </c>
      <c r="U17" s="52">
        <f t="shared" si="4"/>
        <v>486</v>
      </c>
      <c r="V17" s="52">
        <f t="shared" si="5"/>
        <v>282</v>
      </c>
      <c r="W17" s="52">
        <f t="shared" si="6"/>
        <v>1.7234042553191489</v>
      </c>
    </row>
    <row r="18" spans="2:23" ht="21" customHeight="1" thickBot="1">
      <c r="B18" s="47">
        <v>3</v>
      </c>
      <c r="C18" s="54" t="s">
        <v>113</v>
      </c>
      <c r="D18" s="49">
        <v>20</v>
      </c>
      <c r="E18" s="49">
        <v>125</v>
      </c>
      <c r="F18" s="49">
        <v>46</v>
      </c>
      <c r="G18" s="50">
        <v>2.7174</v>
      </c>
      <c r="H18" s="48">
        <v>96</v>
      </c>
      <c r="I18" s="51">
        <v>100</v>
      </c>
      <c r="J18" s="51">
        <v>95</v>
      </c>
      <c r="K18" s="51">
        <f t="shared" si="0"/>
        <v>1.0526315789473684</v>
      </c>
      <c r="L18" s="51">
        <v>96</v>
      </c>
      <c r="M18" s="51">
        <v>106</v>
      </c>
      <c r="N18" s="52">
        <v>97</v>
      </c>
      <c r="O18" s="52">
        <f t="shared" si="1"/>
        <v>1.092783505154639</v>
      </c>
      <c r="P18" s="52">
        <v>96</v>
      </c>
      <c r="Q18" s="52">
        <v>118</v>
      </c>
      <c r="R18" s="52">
        <v>100</v>
      </c>
      <c r="S18" s="52">
        <f t="shared" si="2"/>
        <v>1.18</v>
      </c>
      <c r="T18" s="52">
        <f t="shared" si="3"/>
        <v>308</v>
      </c>
      <c r="U18" s="52">
        <f t="shared" si="4"/>
        <v>449</v>
      </c>
      <c r="V18" s="52">
        <f t="shared" si="5"/>
        <v>338</v>
      </c>
      <c r="W18" s="52">
        <f t="shared" si="6"/>
        <v>1.3284023668639053</v>
      </c>
    </row>
    <row r="19" spans="2:23" ht="21" customHeight="1" thickBot="1">
      <c r="B19" s="53">
        <v>4</v>
      </c>
      <c r="C19" s="54" t="s">
        <v>200</v>
      </c>
      <c r="D19" s="49">
        <v>20</v>
      </c>
      <c r="E19" s="49">
        <v>125</v>
      </c>
      <c r="F19" s="49">
        <v>35</v>
      </c>
      <c r="G19" s="50">
        <v>3.5714</v>
      </c>
      <c r="H19" s="48">
        <v>98</v>
      </c>
      <c r="I19" s="51">
        <v>115</v>
      </c>
      <c r="J19" s="51">
        <v>95</v>
      </c>
      <c r="K19" s="51">
        <f t="shared" si="0"/>
        <v>1.2105263157894737</v>
      </c>
      <c r="L19" s="51">
        <v>94</v>
      </c>
      <c r="M19" s="51">
        <v>95</v>
      </c>
      <c r="N19" s="52">
        <v>112</v>
      </c>
      <c r="O19" s="52">
        <f t="shared" si="1"/>
        <v>0.8482142857142857</v>
      </c>
      <c r="P19" s="52">
        <v>92</v>
      </c>
      <c r="Q19" s="52">
        <v>96</v>
      </c>
      <c r="R19" s="52">
        <v>122</v>
      </c>
      <c r="S19" s="52">
        <f t="shared" si="2"/>
        <v>0.7868852459016393</v>
      </c>
      <c r="T19" s="52">
        <f t="shared" si="3"/>
        <v>304</v>
      </c>
      <c r="U19" s="52">
        <f t="shared" si="4"/>
        <v>431</v>
      </c>
      <c r="V19" s="52">
        <f t="shared" si="5"/>
        <v>364</v>
      </c>
      <c r="W19" s="52">
        <f t="shared" si="6"/>
        <v>1.184065934065934</v>
      </c>
    </row>
    <row r="20" spans="2:23" ht="21" customHeight="1" thickBot="1">
      <c r="B20" s="47">
        <v>5</v>
      </c>
      <c r="C20" s="54" t="s">
        <v>199</v>
      </c>
      <c r="D20" s="49">
        <v>18</v>
      </c>
      <c r="E20" s="49">
        <v>118</v>
      </c>
      <c r="F20" s="49">
        <v>62</v>
      </c>
      <c r="G20" s="50">
        <v>1.9032</v>
      </c>
      <c r="H20" s="48">
        <v>94</v>
      </c>
      <c r="I20" s="51">
        <v>103</v>
      </c>
      <c r="J20" s="51">
        <v>102</v>
      </c>
      <c r="K20" s="51">
        <f t="shared" si="0"/>
        <v>1.0098039215686274</v>
      </c>
      <c r="L20" s="51">
        <v>92</v>
      </c>
      <c r="M20" s="51">
        <v>125</v>
      </c>
      <c r="N20" s="52">
        <v>74</v>
      </c>
      <c r="O20" s="52">
        <f t="shared" si="1"/>
        <v>1.6891891891891893</v>
      </c>
      <c r="P20" s="52">
        <v>94</v>
      </c>
      <c r="Q20" s="52">
        <v>94</v>
      </c>
      <c r="R20" s="52">
        <v>117</v>
      </c>
      <c r="S20" s="52">
        <f t="shared" si="2"/>
        <v>0.8034188034188035</v>
      </c>
      <c r="T20" s="52">
        <f t="shared" si="3"/>
        <v>298</v>
      </c>
      <c r="U20" s="52">
        <f t="shared" si="4"/>
        <v>440</v>
      </c>
      <c r="V20" s="52">
        <f t="shared" si="5"/>
        <v>355</v>
      </c>
      <c r="W20" s="52">
        <f t="shared" si="6"/>
        <v>1.2394366197183098</v>
      </c>
    </row>
    <row r="21" spans="2:23" ht="21" customHeight="1" thickBot="1">
      <c r="B21" s="53">
        <v>6</v>
      </c>
      <c r="C21" s="54" t="s">
        <v>154</v>
      </c>
      <c r="D21" s="49">
        <v>20</v>
      </c>
      <c r="E21" s="49">
        <v>125</v>
      </c>
      <c r="F21" s="49">
        <v>35</v>
      </c>
      <c r="G21" s="50">
        <v>3.5714</v>
      </c>
      <c r="H21" s="48">
        <v>96</v>
      </c>
      <c r="I21" s="51">
        <v>108</v>
      </c>
      <c r="J21" s="51">
        <v>111</v>
      </c>
      <c r="K21" s="51">
        <f t="shared" si="0"/>
        <v>0.972972972972973</v>
      </c>
      <c r="L21" s="51">
        <v>92</v>
      </c>
      <c r="M21" s="51">
        <v>90</v>
      </c>
      <c r="N21" s="52">
        <v>115</v>
      </c>
      <c r="O21" s="52">
        <f t="shared" si="1"/>
        <v>0.782608695652174</v>
      </c>
      <c r="P21" s="52">
        <v>90</v>
      </c>
      <c r="Q21" s="52">
        <v>120</v>
      </c>
      <c r="R21" s="52">
        <v>98</v>
      </c>
      <c r="S21" s="52">
        <f t="shared" si="2"/>
        <v>1.2244897959183674</v>
      </c>
      <c r="T21" s="52">
        <f t="shared" si="3"/>
        <v>298</v>
      </c>
      <c r="U21" s="52">
        <f t="shared" si="4"/>
        <v>443</v>
      </c>
      <c r="V21" s="52">
        <f t="shared" si="5"/>
        <v>359</v>
      </c>
      <c r="W21" s="52">
        <f t="shared" si="6"/>
        <v>1.233983286908078</v>
      </c>
    </row>
    <row r="22" spans="2:23" ht="21" customHeight="1" thickBot="1">
      <c r="B22" s="47">
        <v>7</v>
      </c>
      <c r="C22" s="54" t="s">
        <v>33</v>
      </c>
      <c r="D22" s="49">
        <v>20</v>
      </c>
      <c r="E22" s="55">
        <v>125</v>
      </c>
      <c r="F22" s="55">
        <v>33</v>
      </c>
      <c r="G22" s="50">
        <v>3.7879</v>
      </c>
      <c r="H22" s="48">
        <v>98</v>
      </c>
      <c r="I22" s="51">
        <v>107</v>
      </c>
      <c r="J22" s="51">
        <v>99</v>
      </c>
      <c r="K22" s="51">
        <f t="shared" si="0"/>
        <v>1.0808080808080809</v>
      </c>
      <c r="L22" s="51">
        <v>90</v>
      </c>
      <c r="M22" s="51">
        <v>85</v>
      </c>
      <c r="N22" s="52">
        <v>123</v>
      </c>
      <c r="O22" s="52">
        <f t="shared" si="1"/>
        <v>0.6910569105691057</v>
      </c>
      <c r="P22" s="52">
        <v>88</v>
      </c>
      <c r="Q22" s="52">
        <v>120</v>
      </c>
      <c r="R22" s="52">
        <v>100</v>
      </c>
      <c r="S22" s="52">
        <f t="shared" si="2"/>
        <v>1.2</v>
      </c>
      <c r="T22" s="52">
        <f t="shared" si="3"/>
        <v>296</v>
      </c>
      <c r="U22" s="52">
        <f t="shared" si="4"/>
        <v>437</v>
      </c>
      <c r="V22" s="52">
        <f t="shared" si="5"/>
        <v>355</v>
      </c>
      <c r="W22" s="52">
        <f t="shared" si="6"/>
        <v>1.2309859154929577</v>
      </c>
    </row>
    <row r="23" spans="2:23" ht="21" customHeight="1" thickBot="1">
      <c r="B23" s="53">
        <v>8</v>
      </c>
      <c r="C23" s="54" t="s">
        <v>161</v>
      </c>
      <c r="D23" s="49">
        <v>20</v>
      </c>
      <c r="E23" s="49">
        <v>125</v>
      </c>
      <c r="F23" s="49">
        <v>67</v>
      </c>
      <c r="G23" s="50">
        <v>1.8657</v>
      </c>
      <c r="H23" s="48">
        <v>92</v>
      </c>
      <c r="I23" s="51">
        <v>108</v>
      </c>
      <c r="J23" s="51">
        <v>114</v>
      </c>
      <c r="K23" s="51">
        <f t="shared" si="0"/>
        <v>0.9473684210526315</v>
      </c>
      <c r="L23" s="51">
        <v>90</v>
      </c>
      <c r="M23" s="51">
        <v>123</v>
      </c>
      <c r="N23" s="52">
        <v>83</v>
      </c>
      <c r="O23" s="52">
        <f t="shared" si="1"/>
        <v>1.4819277108433735</v>
      </c>
      <c r="P23" s="52">
        <v>90</v>
      </c>
      <c r="Q23" s="52">
        <v>97</v>
      </c>
      <c r="R23" s="52">
        <v>125</v>
      </c>
      <c r="S23" s="52">
        <f t="shared" si="2"/>
        <v>0.776</v>
      </c>
      <c r="T23" s="52">
        <f t="shared" si="3"/>
        <v>292</v>
      </c>
      <c r="U23" s="52">
        <f t="shared" si="4"/>
        <v>453</v>
      </c>
      <c r="V23" s="52">
        <f t="shared" si="5"/>
        <v>389</v>
      </c>
      <c r="W23" s="52">
        <f t="shared" si="6"/>
        <v>1.1645244215938304</v>
      </c>
    </row>
    <row r="24" spans="2:23" ht="21" customHeight="1" thickBot="1">
      <c r="B24" s="47">
        <v>9</v>
      </c>
      <c r="C24" s="54" t="s">
        <v>18</v>
      </c>
      <c r="D24" s="49">
        <v>18</v>
      </c>
      <c r="E24" s="49">
        <v>123</v>
      </c>
      <c r="F24" s="49">
        <v>87</v>
      </c>
      <c r="G24" s="50">
        <v>1.4138</v>
      </c>
      <c r="H24" s="48">
        <v>90</v>
      </c>
      <c r="I24" s="51">
        <v>93</v>
      </c>
      <c r="J24" s="51">
        <v>124</v>
      </c>
      <c r="K24" s="51">
        <f t="shared" si="0"/>
        <v>0.75</v>
      </c>
      <c r="L24" s="51">
        <v>88</v>
      </c>
      <c r="M24" s="51">
        <v>104</v>
      </c>
      <c r="N24" s="52">
        <v>104</v>
      </c>
      <c r="O24" s="52">
        <f t="shared" si="1"/>
        <v>1</v>
      </c>
      <c r="P24" s="52">
        <v>92</v>
      </c>
      <c r="Q24" s="52">
        <v>111</v>
      </c>
      <c r="R24" s="52">
        <v>88</v>
      </c>
      <c r="S24" s="52">
        <f t="shared" si="2"/>
        <v>1.2613636363636365</v>
      </c>
      <c r="T24" s="52">
        <f t="shared" si="3"/>
        <v>288</v>
      </c>
      <c r="U24" s="52">
        <f t="shared" si="4"/>
        <v>431</v>
      </c>
      <c r="V24" s="52">
        <f t="shared" si="5"/>
        <v>403</v>
      </c>
      <c r="W24" s="52">
        <f t="shared" si="6"/>
        <v>1.0694789081885856</v>
      </c>
    </row>
    <row r="25" spans="2:23" ht="21" customHeight="1" thickBot="1">
      <c r="B25" s="53">
        <v>10</v>
      </c>
      <c r="C25" s="54" t="s">
        <v>16</v>
      </c>
      <c r="D25" s="49">
        <v>20</v>
      </c>
      <c r="E25" s="49">
        <v>126</v>
      </c>
      <c r="F25" s="49">
        <v>88</v>
      </c>
      <c r="G25" s="50">
        <v>1.4318</v>
      </c>
      <c r="H25" s="48">
        <v>92</v>
      </c>
      <c r="I25" s="51">
        <v>103</v>
      </c>
      <c r="J25" s="51">
        <v>124</v>
      </c>
      <c r="K25" s="51">
        <f t="shared" si="0"/>
        <v>0.8306451612903226</v>
      </c>
      <c r="L25" s="51">
        <v>84</v>
      </c>
      <c r="M25" s="51">
        <v>94</v>
      </c>
      <c r="N25" s="52">
        <v>115</v>
      </c>
      <c r="O25" s="52">
        <f t="shared" si="1"/>
        <v>0.8173913043478261</v>
      </c>
      <c r="P25" s="52">
        <v>84</v>
      </c>
      <c r="Q25" s="52">
        <v>126</v>
      </c>
      <c r="R25" s="52">
        <v>77</v>
      </c>
      <c r="S25" s="52">
        <f t="shared" si="2"/>
        <v>1.6363636363636365</v>
      </c>
      <c r="T25" s="52">
        <f t="shared" si="3"/>
        <v>280</v>
      </c>
      <c r="U25" s="52">
        <f t="shared" si="4"/>
        <v>449</v>
      </c>
      <c r="V25" s="52">
        <f t="shared" si="5"/>
        <v>404</v>
      </c>
      <c r="W25" s="52">
        <f t="shared" si="6"/>
        <v>1.1113861386138615</v>
      </c>
    </row>
    <row r="26" spans="2:23" ht="21" customHeight="1" thickBot="1">
      <c r="B26" s="47">
        <v>11</v>
      </c>
      <c r="C26" s="54" t="s">
        <v>198</v>
      </c>
      <c r="D26" s="49">
        <v>18</v>
      </c>
      <c r="E26" s="49">
        <v>118</v>
      </c>
      <c r="F26" s="49">
        <v>54</v>
      </c>
      <c r="G26" s="50">
        <v>2.1852</v>
      </c>
      <c r="H26" s="48">
        <v>94</v>
      </c>
      <c r="I26" s="51">
        <v>96</v>
      </c>
      <c r="J26" s="51">
        <v>121</v>
      </c>
      <c r="K26" s="51">
        <f t="shared" si="0"/>
        <v>0.7933884297520661</v>
      </c>
      <c r="L26" s="51">
        <v>86</v>
      </c>
      <c r="M26" s="51">
        <v>96</v>
      </c>
      <c r="N26" s="52">
        <v>112</v>
      </c>
      <c r="O26" s="52">
        <f t="shared" si="1"/>
        <v>0.8571428571428571</v>
      </c>
      <c r="P26" s="52">
        <v>82</v>
      </c>
      <c r="Q26" s="52">
        <v>76</v>
      </c>
      <c r="R26" s="52">
        <v>125</v>
      </c>
      <c r="S26" s="52">
        <f t="shared" si="2"/>
        <v>0.608</v>
      </c>
      <c r="T26" s="52">
        <f t="shared" si="3"/>
        <v>280</v>
      </c>
      <c r="U26" s="52">
        <f t="shared" si="4"/>
        <v>386</v>
      </c>
      <c r="V26" s="52">
        <f t="shared" si="5"/>
        <v>412</v>
      </c>
      <c r="W26" s="52">
        <f t="shared" si="6"/>
        <v>0.9368932038834952</v>
      </c>
    </row>
    <row r="27" spans="2:23" ht="21" customHeight="1" thickBot="1">
      <c r="B27" s="53">
        <v>12</v>
      </c>
      <c r="C27" s="54" t="s">
        <v>159</v>
      </c>
      <c r="D27" s="49">
        <v>18</v>
      </c>
      <c r="E27" s="49">
        <v>118</v>
      </c>
      <c r="F27" s="49">
        <v>86</v>
      </c>
      <c r="G27" s="50">
        <v>1.3721</v>
      </c>
      <c r="H27" s="48">
        <v>88</v>
      </c>
      <c r="I27" s="51">
        <v>125</v>
      </c>
      <c r="J27" s="51">
        <v>66</v>
      </c>
      <c r="K27" s="51">
        <f t="shared" si="0"/>
        <v>1.893939393939394</v>
      </c>
      <c r="L27" s="51">
        <v>82</v>
      </c>
      <c r="M27" s="51">
        <v>117</v>
      </c>
      <c r="N27" s="52">
        <v>95</v>
      </c>
      <c r="O27" s="52">
        <f t="shared" si="1"/>
        <v>1.231578947368421</v>
      </c>
      <c r="P27" s="52">
        <v>86</v>
      </c>
      <c r="Q27" s="52">
        <v>114</v>
      </c>
      <c r="R27" s="52">
        <v>106</v>
      </c>
      <c r="S27" s="52">
        <f t="shared" si="2"/>
        <v>1.0754716981132075</v>
      </c>
      <c r="T27" s="52">
        <f t="shared" si="3"/>
        <v>274</v>
      </c>
      <c r="U27" s="52">
        <f t="shared" si="4"/>
        <v>474</v>
      </c>
      <c r="V27" s="52">
        <f t="shared" si="5"/>
        <v>353</v>
      </c>
      <c r="W27" s="52">
        <f t="shared" si="6"/>
        <v>1.3427762039660056</v>
      </c>
    </row>
    <row r="28" spans="2:23" ht="21" customHeight="1" thickBot="1">
      <c r="B28" s="29">
        <v>13</v>
      </c>
      <c r="C28" s="15" t="s">
        <v>197</v>
      </c>
      <c r="D28" s="16">
        <v>16</v>
      </c>
      <c r="E28" s="16">
        <v>116</v>
      </c>
      <c r="F28" s="16">
        <v>76</v>
      </c>
      <c r="G28" s="37">
        <v>1.5263</v>
      </c>
      <c r="H28" s="14">
        <v>84</v>
      </c>
      <c r="I28" s="21">
        <v>118</v>
      </c>
      <c r="J28" s="21">
        <v>79</v>
      </c>
      <c r="K28" s="21">
        <f t="shared" si="0"/>
        <v>1.4936708860759493</v>
      </c>
      <c r="L28" s="21">
        <v>84</v>
      </c>
      <c r="M28" s="21">
        <v>116</v>
      </c>
      <c r="N28" s="27">
        <v>91</v>
      </c>
      <c r="O28" s="27">
        <f t="shared" si="1"/>
        <v>1.2747252747252746</v>
      </c>
      <c r="P28" s="27">
        <v>84</v>
      </c>
      <c r="Q28" s="27">
        <v>92</v>
      </c>
      <c r="R28" s="27">
        <v>116</v>
      </c>
      <c r="S28" s="38">
        <f t="shared" si="2"/>
        <v>0.7931034482758621</v>
      </c>
      <c r="T28" s="27">
        <f t="shared" si="3"/>
        <v>268</v>
      </c>
      <c r="U28" s="27">
        <f t="shared" si="4"/>
        <v>442</v>
      </c>
      <c r="V28" s="27">
        <f t="shared" si="5"/>
        <v>362</v>
      </c>
      <c r="W28" s="27">
        <f t="shared" si="6"/>
        <v>1.2209944751381216</v>
      </c>
    </row>
    <row r="29" spans="2:23" ht="21" customHeight="1" thickBot="1">
      <c r="B29" s="30">
        <v>14</v>
      </c>
      <c r="C29" s="15" t="s">
        <v>15</v>
      </c>
      <c r="D29" s="16">
        <v>18</v>
      </c>
      <c r="E29" s="16">
        <v>107</v>
      </c>
      <c r="F29" s="16">
        <v>114</v>
      </c>
      <c r="G29" s="37">
        <v>0.9386</v>
      </c>
      <c r="H29" s="14">
        <v>86</v>
      </c>
      <c r="I29" s="14">
        <v>124</v>
      </c>
      <c r="J29" s="21">
        <v>83</v>
      </c>
      <c r="K29" s="21">
        <f t="shared" si="0"/>
        <v>1.4939759036144578</v>
      </c>
      <c r="L29" s="21">
        <v>80</v>
      </c>
      <c r="M29" s="21">
        <v>118</v>
      </c>
      <c r="N29" s="27">
        <v>116</v>
      </c>
      <c r="O29" s="27">
        <f t="shared" si="1"/>
        <v>1.0172413793103448</v>
      </c>
      <c r="P29" s="27">
        <v>82</v>
      </c>
      <c r="Q29" s="27">
        <v>113</v>
      </c>
      <c r="R29" s="27">
        <v>94</v>
      </c>
      <c r="S29" s="38">
        <f t="shared" si="2"/>
        <v>1.202127659574468</v>
      </c>
      <c r="T29" s="27">
        <f t="shared" si="3"/>
        <v>266</v>
      </c>
      <c r="U29" s="27">
        <f t="shared" si="4"/>
        <v>462</v>
      </c>
      <c r="V29" s="27">
        <f t="shared" si="5"/>
        <v>407</v>
      </c>
      <c r="W29" s="27">
        <f t="shared" si="6"/>
        <v>1.135135135135135</v>
      </c>
    </row>
    <row r="30" spans="2:23" ht="21" customHeight="1" thickBot="1">
      <c r="B30" s="29">
        <v>15</v>
      </c>
      <c r="C30" s="15" t="s">
        <v>144</v>
      </c>
      <c r="D30" s="16">
        <v>18</v>
      </c>
      <c r="E30" s="16">
        <v>118</v>
      </c>
      <c r="F30" s="16">
        <v>77</v>
      </c>
      <c r="G30" s="37">
        <v>1.5325</v>
      </c>
      <c r="H30" s="14">
        <v>90</v>
      </c>
      <c r="I30" s="21">
        <v>64</v>
      </c>
      <c r="J30" s="21">
        <v>125</v>
      </c>
      <c r="K30" s="21">
        <f aca="true" t="shared" si="7" ref="K30:K63">I30/J30</f>
        <v>0.512</v>
      </c>
      <c r="L30" s="21">
        <v>82</v>
      </c>
      <c r="M30" s="21">
        <v>71</v>
      </c>
      <c r="N30" s="27">
        <v>125</v>
      </c>
      <c r="O30" s="27">
        <f aca="true" t="shared" si="8" ref="O30:O63">M30/N30</f>
        <v>0.568</v>
      </c>
      <c r="P30" s="27">
        <v>74</v>
      </c>
      <c r="Q30" s="27">
        <v>82</v>
      </c>
      <c r="R30" s="27">
        <v>125</v>
      </c>
      <c r="S30" s="38">
        <f aca="true" t="shared" si="9" ref="S30:S63">Q30/R30</f>
        <v>0.656</v>
      </c>
      <c r="T30" s="27">
        <f aca="true" t="shared" si="10" ref="T30:T63">D30+H30+L30+P30</f>
        <v>264</v>
      </c>
      <c r="U30" s="27">
        <f aca="true" t="shared" si="11" ref="U30:U63">E30+I30+M30+Q30</f>
        <v>335</v>
      </c>
      <c r="V30" s="27">
        <f aca="true" t="shared" si="12" ref="V30:V63">F30+J30+N30+R30</f>
        <v>452</v>
      </c>
      <c r="W30" s="27">
        <f aca="true" t="shared" si="13" ref="W30:W63">U30/V30</f>
        <v>0.7411504424778761</v>
      </c>
    </row>
    <row r="31" spans="2:23" ht="21" customHeight="1" thickBot="1">
      <c r="B31" s="30">
        <v>17</v>
      </c>
      <c r="C31" s="15" t="s">
        <v>137</v>
      </c>
      <c r="D31" s="16">
        <v>16</v>
      </c>
      <c r="E31" s="16">
        <v>102</v>
      </c>
      <c r="F31" s="16">
        <v>88</v>
      </c>
      <c r="G31" s="37">
        <v>1.1591</v>
      </c>
      <c r="H31" s="14">
        <v>86</v>
      </c>
      <c r="I31" s="21">
        <v>121</v>
      </c>
      <c r="J31" s="21">
        <v>99</v>
      </c>
      <c r="K31" s="21">
        <f t="shared" si="7"/>
        <v>1.2222222222222223</v>
      </c>
      <c r="L31" s="21">
        <v>78</v>
      </c>
      <c r="M31" s="21">
        <v>115</v>
      </c>
      <c r="N31" s="27">
        <v>109</v>
      </c>
      <c r="O31" s="27">
        <f t="shared" si="8"/>
        <v>1.055045871559633</v>
      </c>
      <c r="P31" s="27">
        <v>78</v>
      </c>
      <c r="Q31" s="27">
        <v>99</v>
      </c>
      <c r="R31" s="27">
        <v>113</v>
      </c>
      <c r="S31" s="38">
        <f t="shared" si="9"/>
        <v>0.8761061946902655</v>
      </c>
      <c r="T31" s="27">
        <f t="shared" si="10"/>
        <v>258</v>
      </c>
      <c r="U31" s="27">
        <f t="shared" si="11"/>
        <v>437</v>
      </c>
      <c r="V31" s="27">
        <f t="shared" si="12"/>
        <v>409</v>
      </c>
      <c r="W31" s="27">
        <f t="shared" si="13"/>
        <v>1.0684596577017116</v>
      </c>
    </row>
    <row r="32" spans="2:23" ht="21" customHeight="1" thickBot="1">
      <c r="B32" s="29">
        <v>18</v>
      </c>
      <c r="C32" s="15" t="s">
        <v>152</v>
      </c>
      <c r="D32" s="16">
        <v>16</v>
      </c>
      <c r="E32" s="16">
        <v>102</v>
      </c>
      <c r="F32" s="16">
        <v>117</v>
      </c>
      <c r="G32" s="37">
        <v>0.8718</v>
      </c>
      <c r="H32" s="14">
        <v>82</v>
      </c>
      <c r="I32" s="21">
        <v>102</v>
      </c>
      <c r="J32" s="21">
        <v>87</v>
      </c>
      <c r="K32" s="21">
        <f t="shared" si="7"/>
        <v>1.1724137931034482</v>
      </c>
      <c r="L32" s="21">
        <v>76</v>
      </c>
      <c r="M32" s="21">
        <v>119</v>
      </c>
      <c r="N32" s="27">
        <v>92</v>
      </c>
      <c r="O32" s="27">
        <f t="shared" si="8"/>
        <v>1.2934782608695652</v>
      </c>
      <c r="P32" s="27">
        <v>80</v>
      </c>
      <c r="Q32" s="27">
        <v>115</v>
      </c>
      <c r="R32" s="27">
        <v>112</v>
      </c>
      <c r="S32" s="38">
        <f t="shared" si="9"/>
        <v>1.0267857142857142</v>
      </c>
      <c r="T32" s="27">
        <f t="shared" si="10"/>
        <v>254</v>
      </c>
      <c r="U32" s="27">
        <f t="shared" si="11"/>
        <v>438</v>
      </c>
      <c r="V32" s="27">
        <f t="shared" si="12"/>
        <v>408</v>
      </c>
      <c r="W32" s="27">
        <f t="shared" si="13"/>
        <v>1.0735294117647058</v>
      </c>
    </row>
    <row r="33" spans="2:23" ht="21" customHeight="1" thickBot="1">
      <c r="B33" s="30">
        <v>16</v>
      </c>
      <c r="C33" s="15" t="s">
        <v>160</v>
      </c>
      <c r="D33" s="16">
        <v>18</v>
      </c>
      <c r="E33" s="16">
        <v>119</v>
      </c>
      <c r="F33" s="16">
        <v>86</v>
      </c>
      <c r="G33" s="37">
        <v>1.3837</v>
      </c>
      <c r="H33" s="14">
        <v>88</v>
      </c>
      <c r="I33" s="14">
        <v>124</v>
      </c>
      <c r="J33" s="21">
        <v>82</v>
      </c>
      <c r="K33" s="21">
        <f t="shared" si="7"/>
        <v>1.5121951219512195</v>
      </c>
      <c r="L33" s="21">
        <v>76</v>
      </c>
      <c r="M33" s="21">
        <v>96</v>
      </c>
      <c r="N33" s="27">
        <v>122</v>
      </c>
      <c r="O33" s="27">
        <f t="shared" si="8"/>
        <v>0.7868852459016393</v>
      </c>
      <c r="P33" s="27">
        <v>70</v>
      </c>
      <c r="Q33" s="27">
        <v>108</v>
      </c>
      <c r="R33" s="27">
        <v>107</v>
      </c>
      <c r="S33" s="38">
        <f t="shared" si="9"/>
        <v>1.0093457943925233</v>
      </c>
      <c r="T33" s="27">
        <f t="shared" si="10"/>
        <v>252</v>
      </c>
      <c r="U33" s="27">
        <f t="shared" si="11"/>
        <v>447</v>
      </c>
      <c r="V33" s="27">
        <f t="shared" si="12"/>
        <v>397</v>
      </c>
      <c r="W33" s="27">
        <f t="shared" si="13"/>
        <v>1.1259445843828715</v>
      </c>
    </row>
    <row r="34" spans="2:23" ht="21" customHeight="1" thickBot="1">
      <c r="B34" s="29">
        <v>19</v>
      </c>
      <c r="C34" s="15" t="s">
        <v>19</v>
      </c>
      <c r="D34" s="16">
        <v>16</v>
      </c>
      <c r="E34" s="16">
        <v>120</v>
      </c>
      <c r="F34" s="16">
        <v>94</v>
      </c>
      <c r="G34" s="37">
        <v>1.2766</v>
      </c>
      <c r="H34" s="14">
        <v>84</v>
      </c>
      <c r="I34" s="21">
        <v>108</v>
      </c>
      <c r="J34" s="21">
        <v>111</v>
      </c>
      <c r="K34" s="21">
        <f t="shared" si="7"/>
        <v>0.972972972972973</v>
      </c>
      <c r="L34" s="21">
        <v>74</v>
      </c>
      <c r="M34" s="21">
        <v>89</v>
      </c>
      <c r="N34" s="27">
        <v>118</v>
      </c>
      <c r="O34" s="27">
        <f t="shared" si="8"/>
        <v>0.7542372881355932</v>
      </c>
      <c r="P34" s="27">
        <v>74</v>
      </c>
      <c r="Q34" s="27">
        <v>115</v>
      </c>
      <c r="R34" s="27">
        <v>92</v>
      </c>
      <c r="S34" s="38">
        <f t="shared" si="9"/>
        <v>1.25</v>
      </c>
      <c r="T34" s="27">
        <f t="shared" si="10"/>
        <v>248</v>
      </c>
      <c r="U34" s="27">
        <f t="shared" si="11"/>
        <v>432</v>
      </c>
      <c r="V34" s="27">
        <f t="shared" si="12"/>
        <v>415</v>
      </c>
      <c r="W34" s="27">
        <f t="shared" si="13"/>
        <v>1.0409638554216867</v>
      </c>
    </row>
    <row r="35" spans="2:23" ht="21" customHeight="1" thickBot="1">
      <c r="B35" s="30">
        <v>20</v>
      </c>
      <c r="C35" s="15" t="s">
        <v>128</v>
      </c>
      <c r="D35" s="16">
        <v>16</v>
      </c>
      <c r="E35" s="16">
        <v>106</v>
      </c>
      <c r="F35" s="16">
        <v>99</v>
      </c>
      <c r="G35" s="37">
        <v>1.0707</v>
      </c>
      <c r="H35" s="14">
        <v>82</v>
      </c>
      <c r="I35" s="21">
        <v>106</v>
      </c>
      <c r="J35" s="21">
        <v>121</v>
      </c>
      <c r="K35" s="21">
        <f t="shared" si="7"/>
        <v>0.8760330578512396</v>
      </c>
      <c r="L35" s="21">
        <v>74</v>
      </c>
      <c r="M35" s="21">
        <v>122</v>
      </c>
      <c r="N35" s="27">
        <v>105</v>
      </c>
      <c r="O35" s="27">
        <f t="shared" si="8"/>
        <v>1.161904761904762</v>
      </c>
      <c r="P35" s="27">
        <v>76</v>
      </c>
      <c r="Q35" s="27">
        <v>99</v>
      </c>
      <c r="R35" s="27">
        <v>113</v>
      </c>
      <c r="S35" s="38">
        <f t="shared" si="9"/>
        <v>0.8761061946902655</v>
      </c>
      <c r="T35" s="27">
        <f t="shared" si="10"/>
        <v>248</v>
      </c>
      <c r="U35" s="27">
        <f t="shared" si="11"/>
        <v>433</v>
      </c>
      <c r="V35" s="27">
        <f t="shared" si="12"/>
        <v>438</v>
      </c>
      <c r="W35" s="27">
        <f t="shared" si="13"/>
        <v>0.9885844748858448</v>
      </c>
    </row>
    <row r="36" spans="2:23" ht="21" customHeight="1" thickBot="1">
      <c r="B36" s="29">
        <v>22</v>
      </c>
      <c r="C36" s="15" t="s">
        <v>100</v>
      </c>
      <c r="D36" s="16">
        <v>16</v>
      </c>
      <c r="E36" s="16">
        <v>107</v>
      </c>
      <c r="F36" s="16">
        <v>105</v>
      </c>
      <c r="G36" s="37">
        <v>1.019</v>
      </c>
      <c r="H36" s="14">
        <v>78</v>
      </c>
      <c r="I36" s="21">
        <v>82</v>
      </c>
      <c r="J36" s="21">
        <v>123</v>
      </c>
      <c r="K36" s="21">
        <f t="shared" si="7"/>
        <v>0.6666666666666666</v>
      </c>
      <c r="L36" s="21">
        <v>72</v>
      </c>
      <c r="M36" s="21">
        <v>116</v>
      </c>
      <c r="N36" s="27">
        <v>100</v>
      </c>
      <c r="O36" s="27">
        <f t="shared" si="8"/>
        <v>1.16</v>
      </c>
      <c r="P36" s="27">
        <v>68</v>
      </c>
      <c r="Q36" s="27">
        <v>100</v>
      </c>
      <c r="R36" s="27">
        <v>129</v>
      </c>
      <c r="S36" s="38">
        <f t="shared" si="9"/>
        <v>0.7751937984496124</v>
      </c>
      <c r="T36" s="27">
        <f t="shared" si="10"/>
        <v>234</v>
      </c>
      <c r="U36" s="27">
        <f t="shared" si="11"/>
        <v>405</v>
      </c>
      <c r="V36" s="27">
        <f t="shared" si="12"/>
        <v>457</v>
      </c>
      <c r="W36" s="27">
        <f t="shared" si="13"/>
        <v>0.8862144420131292</v>
      </c>
    </row>
    <row r="37" spans="2:23" ht="21" customHeight="1" thickBot="1">
      <c r="B37" s="30">
        <v>21</v>
      </c>
      <c r="C37" s="15" t="s">
        <v>22</v>
      </c>
      <c r="D37" s="16">
        <v>18</v>
      </c>
      <c r="E37" s="16">
        <v>114</v>
      </c>
      <c r="F37" s="16">
        <v>102</v>
      </c>
      <c r="G37" s="37">
        <v>1.1176</v>
      </c>
      <c r="H37" s="14">
        <v>80</v>
      </c>
      <c r="I37" s="14">
        <v>102</v>
      </c>
      <c r="J37" s="21">
        <v>124</v>
      </c>
      <c r="K37" s="21">
        <f t="shared" si="7"/>
        <v>0.8225806451612904</v>
      </c>
      <c r="L37" s="21">
        <v>68</v>
      </c>
      <c r="M37" s="21">
        <v>105</v>
      </c>
      <c r="N37" s="27">
        <v>115</v>
      </c>
      <c r="O37" s="27">
        <f t="shared" si="8"/>
        <v>0.9130434782608695</v>
      </c>
      <c r="P37" s="27">
        <v>66</v>
      </c>
      <c r="Q37" s="27">
        <v>92</v>
      </c>
      <c r="R37" s="27">
        <v>129</v>
      </c>
      <c r="S37" s="38">
        <f t="shared" si="9"/>
        <v>0.7131782945736435</v>
      </c>
      <c r="T37" s="27">
        <f t="shared" si="10"/>
        <v>232</v>
      </c>
      <c r="U37" s="27">
        <f t="shared" si="11"/>
        <v>413</v>
      </c>
      <c r="V37" s="27">
        <f t="shared" si="12"/>
        <v>470</v>
      </c>
      <c r="W37" s="27">
        <f t="shared" si="13"/>
        <v>0.8787234042553191</v>
      </c>
    </row>
    <row r="38" spans="2:23" ht="21" customHeight="1" thickBot="1">
      <c r="B38" s="29">
        <v>26</v>
      </c>
      <c r="C38" s="15" t="s">
        <v>157</v>
      </c>
      <c r="D38" s="16">
        <v>12</v>
      </c>
      <c r="E38" s="16">
        <v>99</v>
      </c>
      <c r="F38" s="16">
        <v>108</v>
      </c>
      <c r="G38" s="37">
        <v>0.9167</v>
      </c>
      <c r="H38" s="14">
        <v>74</v>
      </c>
      <c r="I38" s="21">
        <v>114</v>
      </c>
      <c r="J38" s="21">
        <v>81</v>
      </c>
      <c r="K38" s="21">
        <f t="shared" si="7"/>
        <v>1.4074074074074074</v>
      </c>
      <c r="L38" s="21">
        <v>66</v>
      </c>
      <c r="M38" s="21">
        <v>125</v>
      </c>
      <c r="N38" s="27">
        <v>83</v>
      </c>
      <c r="O38" s="27">
        <f t="shared" si="8"/>
        <v>1.5060240963855422</v>
      </c>
      <c r="P38" s="27">
        <v>76</v>
      </c>
      <c r="Q38" s="27">
        <v>119</v>
      </c>
      <c r="R38" s="27">
        <v>90</v>
      </c>
      <c r="S38" s="38">
        <f t="shared" si="9"/>
        <v>1.3222222222222222</v>
      </c>
      <c r="T38" s="27">
        <f t="shared" si="10"/>
        <v>228</v>
      </c>
      <c r="U38" s="27">
        <f t="shared" si="11"/>
        <v>457</v>
      </c>
      <c r="V38" s="27">
        <f t="shared" si="12"/>
        <v>362</v>
      </c>
      <c r="W38" s="27">
        <f t="shared" si="13"/>
        <v>1.2624309392265194</v>
      </c>
    </row>
    <row r="39" spans="2:23" ht="21" customHeight="1" thickBot="1">
      <c r="B39" s="30">
        <v>25</v>
      </c>
      <c r="C39" s="15" t="s">
        <v>195</v>
      </c>
      <c r="D39" s="16">
        <v>14</v>
      </c>
      <c r="E39" s="16">
        <v>110</v>
      </c>
      <c r="F39" s="16">
        <v>109</v>
      </c>
      <c r="G39" s="37">
        <v>1.0092</v>
      </c>
      <c r="H39" s="14">
        <v>76</v>
      </c>
      <c r="I39" s="21">
        <v>125</v>
      </c>
      <c r="J39" s="21">
        <v>91</v>
      </c>
      <c r="K39" s="21">
        <f t="shared" si="7"/>
        <v>1.3736263736263736</v>
      </c>
      <c r="L39" s="21">
        <v>64</v>
      </c>
      <c r="M39" s="21">
        <v>114</v>
      </c>
      <c r="N39" s="27">
        <v>93</v>
      </c>
      <c r="O39" s="27">
        <f t="shared" si="8"/>
        <v>1.2258064516129032</v>
      </c>
      <c r="P39" s="27">
        <v>72</v>
      </c>
      <c r="Q39" s="27">
        <v>111</v>
      </c>
      <c r="R39" s="27">
        <v>98</v>
      </c>
      <c r="S39" s="38">
        <f t="shared" si="9"/>
        <v>1.1326530612244898</v>
      </c>
      <c r="T39" s="27">
        <f t="shared" si="10"/>
        <v>226</v>
      </c>
      <c r="U39" s="27">
        <f t="shared" si="11"/>
        <v>460</v>
      </c>
      <c r="V39" s="27">
        <f t="shared" si="12"/>
        <v>391</v>
      </c>
      <c r="W39" s="27">
        <f t="shared" si="13"/>
        <v>1.1764705882352942</v>
      </c>
    </row>
    <row r="40" spans="2:23" ht="21" customHeight="1" thickBot="1">
      <c r="B40" s="29">
        <v>24</v>
      </c>
      <c r="C40" s="15" t="s">
        <v>196</v>
      </c>
      <c r="D40" s="16">
        <v>16</v>
      </c>
      <c r="E40" s="16">
        <v>90</v>
      </c>
      <c r="F40" s="16">
        <v>79</v>
      </c>
      <c r="G40" s="37">
        <v>1.1392</v>
      </c>
      <c r="H40" s="14">
        <v>78</v>
      </c>
      <c r="I40" s="14">
        <v>0</v>
      </c>
      <c r="J40" s="21">
        <v>125</v>
      </c>
      <c r="K40" s="21">
        <f t="shared" si="7"/>
        <v>0</v>
      </c>
      <c r="L40" s="21">
        <v>66</v>
      </c>
      <c r="M40" s="21">
        <v>105</v>
      </c>
      <c r="N40" s="27">
        <v>111</v>
      </c>
      <c r="O40" s="27">
        <f t="shared" si="8"/>
        <v>0.9459459459459459</v>
      </c>
      <c r="P40" s="27">
        <v>62</v>
      </c>
      <c r="Q40" s="27">
        <v>111</v>
      </c>
      <c r="R40" s="27">
        <v>107</v>
      </c>
      <c r="S40" s="38">
        <f t="shared" si="9"/>
        <v>1.0373831775700935</v>
      </c>
      <c r="T40" s="27">
        <f t="shared" si="10"/>
        <v>222</v>
      </c>
      <c r="U40" s="27">
        <f t="shared" si="11"/>
        <v>306</v>
      </c>
      <c r="V40" s="27">
        <f t="shared" si="12"/>
        <v>422</v>
      </c>
      <c r="W40" s="27">
        <f t="shared" si="13"/>
        <v>0.7251184834123223</v>
      </c>
    </row>
    <row r="41" spans="2:23" ht="21" customHeight="1" thickBot="1">
      <c r="B41" s="30">
        <v>23</v>
      </c>
      <c r="C41" s="15" t="s">
        <v>99</v>
      </c>
      <c r="D41" s="16">
        <v>16</v>
      </c>
      <c r="E41" s="16">
        <v>96</v>
      </c>
      <c r="F41" s="16">
        <v>88</v>
      </c>
      <c r="G41" s="37">
        <v>1.0909</v>
      </c>
      <c r="H41" s="14">
        <v>80</v>
      </c>
      <c r="I41" s="21">
        <v>88</v>
      </c>
      <c r="J41" s="21">
        <v>100</v>
      </c>
      <c r="K41" s="21">
        <f t="shared" si="7"/>
        <v>0.88</v>
      </c>
      <c r="L41" s="21">
        <v>64</v>
      </c>
      <c r="M41" s="21">
        <v>81</v>
      </c>
      <c r="N41" s="27">
        <v>125</v>
      </c>
      <c r="O41" s="27">
        <f t="shared" si="8"/>
        <v>0.648</v>
      </c>
      <c r="P41" s="27">
        <v>58</v>
      </c>
      <c r="Q41" s="27">
        <v>87</v>
      </c>
      <c r="R41" s="27">
        <v>123</v>
      </c>
      <c r="S41" s="38">
        <f t="shared" si="9"/>
        <v>0.7073170731707317</v>
      </c>
      <c r="T41" s="27">
        <f t="shared" si="10"/>
        <v>218</v>
      </c>
      <c r="U41" s="27">
        <f t="shared" si="11"/>
        <v>352</v>
      </c>
      <c r="V41" s="27">
        <f t="shared" si="12"/>
        <v>436</v>
      </c>
      <c r="W41" s="27">
        <f t="shared" si="13"/>
        <v>0.8073394495412844</v>
      </c>
    </row>
    <row r="42" spans="2:23" ht="21" customHeight="1" thickBot="1">
      <c r="B42" s="29">
        <v>27</v>
      </c>
      <c r="C42" s="15" t="s">
        <v>122</v>
      </c>
      <c r="D42" s="16">
        <v>14</v>
      </c>
      <c r="E42" s="16">
        <v>105</v>
      </c>
      <c r="F42" s="16">
        <v>109</v>
      </c>
      <c r="G42" s="37">
        <v>0.9633</v>
      </c>
      <c r="H42" s="14">
        <v>74</v>
      </c>
      <c r="I42" s="21">
        <v>113</v>
      </c>
      <c r="J42" s="21">
        <v>89</v>
      </c>
      <c r="K42" s="21">
        <f t="shared" si="7"/>
        <v>1.2696629213483146</v>
      </c>
      <c r="L42" s="21">
        <v>62</v>
      </c>
      <c r="M42" s="21">
        <v>119</v>
      </c>
      <c r="N42" s="27">
        <v>108</v>
      </c>
      <c r="O42" s="27">
        <f t="shared" si="8"/>
        <v>1.1018518518518519</v>
      </c>
      <c r="P42" s="27">
        <v>64</v>
      </c>
      <c r="Q42" s="27">
        <v>118</v>
      </c>
      <c r="R42" s="27">
        <v>111</v>
      </c>
      <c r="S42" s="38">
        <f t="shared" si="9"/>
        <v>1.063063063063063</v>
      </c>
      <c r="T42" s="27">
        <f t="shared" si="10"/>
        <v>214</v>
      </c>
      <c r="U42" s="27">
        <f t="shared" si="11"/>
        <v>455</v>
      </c>
      <c r="V42" s="27">
        <f t="shared" si="12"/>
        <v>417</v>
      </c>
      <c r="W42" s="27">
        <f t="shared" si="13"/>
        <v>1.091127098321343</v>
      </c>
    </row>
    <row r="43" spans="2:23" ht="21" customHeight="1" thickBot="1">
      <c r="B43" s="30">
        <v>28</v>
      </c>
      <c r="C43" s="15" t="s">
        <v>169</v>
      </c>
      <c r="D43" s="16">
        <v>14</v>
      </c>
      <c r="E43" s="16">
        <v>76</v>
      </c>
      <c r="F43" s="16">
        <v>107</v>
      </c>
      <c r="G43" s="37">
        <v>0.7103</v>
      </c>
      <c r="H43" s="14">
        <v>76</v>
      </c>
      <c r="I43" s="21">
        <v>125</v>
      </c>
      <c r="J43" s="21">
        <v>87</v>
      </c>
      <c r="K43" s="21">
        <f t="shared" si="7"/>
        <v>1.4367816091954022</v>
      </c>
      <c r="L43" s="21">
        <v>60</v>
      </c>
      <c r="M43" s="21">
        <v>109</v>
      </c>
      <c r="N43" s="27">
        <v>105</v>
      </c>
      <c r="O43" s="27">
        <f t="shared" si="8"/>
        <v>1.0380952380952382</v>
      </c>
      <c r="P43" s="27">
        <v>60</v>
      </c>
      <c r="Q43" s="27">
        <v>107</v>
      </c>
      <c r="R43" s="27">
        <v>120</v>
      </c>
      <c r="S43" s="38">
        <f t="shared" si="9"/>
        <v>0.8916666666666667</v>
      </c>
      <c r="T43" s="27">
        <f t="shared" si="10"/>
        <v>210</v>
      </c>
      <c r="U43" s="27">
        <f t="shared" si="11"/>
        <v>417</v>
      </c>
      <c r="V43" s="27">
        <f t="shared" si="12"/>
        <v>419</v>
      </c>
      <c r="W43" s="27">
        <f t="shared" si="13"/>
        <v>0.9952267303102625</v>
      </c>
    </row>
    <row r="44" spans="2:23" ht="21" customHeight="1" thickBot="1">
      <c r="B44" s="29">
        <v>29</v>
      </c>
      <c r="C44" s="15" t="s">
        <v>110</v>
      </c>
      <c r="D44" s="16">
        <v>14</v>
      </c>
      <c r="E44" s="16">
        <v>93</v>
      </c>
      <c r="F44" s="16">
        <v>98</v>
      </c>
      <c r="G44" s="37">
        <v>0.949</v>
      </c>
      <c r="H44" s="14">
        <v>70</v>
      </c>
      <c r="I44" s="21">
        <v>97</v>
      </c>
      <c r="J44" s="21">
        <v>99</v>
      </c>
      <c r="K44" s="21">
        <f t="shared" si="7"/>
        <v>0.9797979797979798</v>
      </c>
      <c r="L44" s="21">
        <v>58</v>
      </c>
      <c r="M44" s="21">
        <v>125</v>
      </c>
      <c r="N44" s="27">
        <v>55</v>
      </c>
      <c r="O44" s="27">
        <f t="shared" si="8"/>
        <v>2.272727272727273</v>
      </c>
      <c r="P44" s="27">
        <v>66</v>
      </c>
      <c r="Q44" s="27">
        <v>117</v>
      </c>
      <c r="R44" s="27">
        <v>97</v>
      </c>
      <c r="S44" s="38">
        <f t="shared" si="9"/>
        <v>1.2061855670103092</v>
      </c>
      <c r="T44" s="27">
        <f t="shared" si="10"/>
        <v>208</v>
      </c>
      <c r="U44" s="27">
        <f t="shared" si="11"/>
        <v>432</v>
      </c>
      <c r="V44" s="27">
        <f t="shared" si="12"/>
        <v>349</v>
      </c>
      <c r="W44" s="27">
        <f t="shared" si="13"/>
        <v>1.2378223495702005</v>
      </c>
    </row>
    <row r="45" spans="2:23" ht="21" customHeight="1" thickBot="1">
      <c r="B45" s="30">
        <v>32</v>
      </c>
      <c r="C45" s="15" t="s">
        <v>30</v>
      </c>
      <c r="D45" s="16">
        <v>14</v>
      </c>
      <c r="E45" s="16">
        <v>107</v>
      </c>
      <c r="F45" s="16">
        <v>98</v>
      </c>
      <c r="G45" s="37">
        <v>1.0918</v>
      </c>
      <c r="H45" s="14">
        <v>68</v>
      </c>
      <c r="I45" s="14">
        <v>85</v>
      </c>
      <c r="J45" s="21">
        <v>111</v>
      </c>
      <c r="K45" s="21">
        <f t="shared" si="7"/>
        <v>0.7657657657657657</v>
      </c>
      <c r="L45" s="21">
        <v>56</v>
      </c>
      <c r="M45" s="21">
        <v>112</v>
      </c>
      <c r="N45" s="27">
        <v>88</v>
      </c>
      <c r="O45" s="27">
        <f t="shared" si="8"/>
        <v>1.2727272727272727</v>
      </c>
      <c r="P45" s="27">
        <v>68</v>
      </c>
      <c r="Q45" s="27">
        <v>123</v>
      </c>
      <c r="R45" s="27">
        <v>105</v>
      </c>
      <c r="S45" s="38">
        <f t="shared" si="9"/>
        <v>1.1714285714285715</v>
      </c>
      <c r="T45" s="27">
        <f t="shared" si="10"/>
        <v>206</v>
      </c>
      <c r="U45" s="27">
        <f t="shared" si="11"/>
        <v>427</v>
      </c>
      <c r="V45" s="27">
        <f t="shared" si="12"/>
        <v>402</v>
      </c>
      <c r="W45" s="27">
        <f t="shared" si="13"/>
        <v>1.0621890547263682</v>
      </c>
    </row>
    <row r="46" spans="2:23" ht="21" customHeight="1" thickBot="1">
      <c r="B46" s="29">
        <v>31</v>
      </c>
      <c r="C46" s="15" t="s">
        <v>193</v>
      </c>
      <c r="D46" s="16">
        <v>12</v>
      </c>
      <c r="E46" s="16">
        <v>81</v>
      </c>
      <c r="F46" s="16">
        <v>99</v>
      </c>
      <c r="G46" s="37">
        <v>0.8182</v>
      </c>
      <c r="H46" s="14">
        <v>72</v>
      </c>
      <c r="I46" s="21">
        <v>113</v>
      </c>
      <c r="J46" s="21">
        <v>115</v>
      </c>
      <c r="K46" s="21">
        <f t="shared" si="7"/>
        <v>0.9826086956521739</v>
      </c>
      <c r="L46" s="21">
        <v>58</v>
      </c>
      <c r="M46" s="21">
        <v>86</v>
      </c>
      <c r="N46" s="27">
        <v>127</v>
      </c>
      <c r="O46" s="27">
        <f t="shared" si="8"/>
        <v>0.6771653543307087</v>
      </c>
      <c r="P46" s="27">
        <v>56</v>
      </c>
      <c r="Q46" s="27">
        <v>114</v>
      </c>
      <c r="R46" s="27">
        <v>84</v>
      </c>
      <c r="S46" s="38">
        <f t="shared" si="9"/>
        <v>1.3571428571428572</v>
      </c>
      <c r="T46" s="27">
        <f t="shared" si="10"/>
        <v>198</v>
      </c>
      <c r="U46" s="27">
        <f t="shared" si="11"/>
        <v>394</v>
      </c>
      <c r="V46" s="27">
        <f t="shared" si="12"/>
        <v>425</v>
      </c>
      <c r="W46" s="27">
        <f t="shared" si="13"/>
        <v>0.9270588235294117</v>
      </c>
    </row>
    <row r="47" spans="2:23" ht="21" customHeight="1" thickBot="1">
      <c r="B47" s="30">
        <v>30</v>
      </c>
      <c r="C47" s="15" t="s">
        <v>194</v>
      </c>
      <c r="D47" s="16">
        <v>14</v>
      </c>
      <c r="E47" s="16">
        <v>86</v>
      </c>
      <c r="F47" s="16">
        <v>99</v>
      </c>
      <c r="G47" s="37">
        <v>0.8687</v>
      </c>
      <c r="H47" s="14">
        <v>72</v>
      </c>
      <c r="I47" s="21">
        <v>112</v>
      </c>
      <c r="J47" s="21">
        <v>94</v>
      </c>
      <c r="K47" s="21">
        <f t="shared" si="7"/>
        <v>1.1914893617021276</v>
      </c>
      <c r="L47" s="21">
        <v>56</v>
      </c>
      <c r="M47" s="21">
        <v>92</v>
      </c>
      <c r="N47" s="27">
        <v>129</v>
      </c>
      <c r="O47" s="27">
        <f t="shared" si="8"/>
        <v>0.7131782945736435</v>
      </c>
      <c r="P47" s="27">
        <v>54</v>
      </c>
      <c r="Q47" s="27">
        <v>108</v>
      </c>
      <c r="R47" s="27">
        <v>94</v>
      </c>
      <c r="S47" s="38">
        <f t="shared" si="9"/>
        <v>1.148936170212766</v>
      </c>
      <c r="T47" s="27">
        <f t="shared" si="10"/>
        <v>196</v>
      </c>
      <c r="U47" s="27">
        <f t="shared" si="11"/>
        <v>398</v>
      </c>
      <c r="V47" s="27">
        <f t="shared" si="12"/>
        <v>416</v>
      </c>
      <c r="W47" s="27">
        <f t="shared" si="13"/>
        <v>0.9567307692307693</v>
      </c>
    </row>
    <row r="48" spans="2:23" ht="21" customHeight="1" thickBot="1">
      <c r="B48" s="29">
        <v>34</v>
      </c>
      <c r="C48" s="15" t="s">
        <v>192</v>
      </c>
      <c r="D48" s="16">
        <v>12</v>
      </c>
      <c r="E48" s="16">
        <v>90</v>
      </c>
      <c r="F48" s="16">
        <v>117</v>
      </c>
      <c r="G48" s="37">
        <v>0.7692</v>
      </c>
      <c r="H48" s="14">
        <v>70</v>
      </c>
      <c r="I48" s="21">
        <v>106</v>
      </c>
      <c r="J48" s="21">
        <v>115</v>
      </c>
      <c r="K48" s="21">
        <f t="shared" si="7"/>
        <v>0.9217391304347826</v>
      </c>
      <c r="L48" s="21">
        <v>52</v>
      </c>
      <c r="M48" s="21">
        <v>111</v>
      </c>
      <c r="N48" s="27">
        <v>104</v>
      </c>
      <c r="O48" s="27">
        <f t="shared" si="8"/>
        <v>1.0673076923076923</v>
      </c>
      <c r="P48" s="27">
        <v>60</v>
      </c>
      <c r="Q48" s="27">
        <v>118</v>
      </c>
      <c r="R48" s="27">
        <v>79</v>
      </c>
      <c r="S48" s="38">
        <f t="shared" si="9"/>
        <v>1.4936708860759493</v>
      </c>
      <c r="T48" s="27">
        <f t="shared" si="10"/>
        <v>194</v>
      </c>
      <c r="U48" s="27">
        <f t="shared" si="11"/>
        <v>425</v>
      </c>
      <c r="V48" s="27">
        <f t="shared" si="12"/>
        <v>415</v>
      </c>
      <c r="W48" s="27">
        <f t="shared" si="13"/>
        <v>1.0240963855421688</v>
      </c>
    </row>
    <row r="49" spans="2:23" ht="21" customHeight="1" thickBot="1">
      <c r="B49" s="30">
        <v>33</v>
      </c>
      <c r="C49" s="15" t="s">
        <v>180</v>
      </c>
      <c r="D49" s="16">
        <v>14</v>
      </c>
      <c r="E49" s="16">
        <v>83</v>
      </c>
      <c r="F49" s="16">
        <v>99</v>
      </c>
      <c r="G49" s="37">
        <v>0.8384</v>
      </c>
      <c r="H49" s="14">
        <v>68</v>
      </c>
      <c r="I49" s="21">
        <v>104</v>
      </c>
      <c r="J49" s="21">
        <v>117</v>
      </c>
      <c r="K49" s="21">
        <f t="shared" si="7"/>
        <v>0.8888888888888888</v>
      </c>
      <c r="L49" s="21">
        <v>54</v>
      </c>
      <c r="M49" s="21">
        <v>102</v>
      </c>
      <c r="N49" s="27">
        <v>111</v>
      </c>
      <c r="O49" s="27">
        <f t="shared" si="8"/>
        <v>0.918918918918919</v>
      </c>
      <c r="P49" s="27">
        <v>52</v>
      </c>
      <c r="Q49" s="27">
        <v>97</v>
      </c>
      <c r="R49" s="27">
        <v>93</v>
      </c>
      <c r="S49" s="38">
        <f t="shared" si="9"/>
        <v>1.043010752688172</v>
      </c>
      <c r="T49" s="27">
        <f t="shared" si="10"/>
        <v>188</v>
      </c>
      <c r="U49" s="27">
        <f t="shared" si="11"/>
        <v>386</v>
      </c>
      <c r="V49" s="27">
        <f t="shared" si="12"/>
        <v>420</v>
      </c>
      <c r="W49" s="27">
        <f t="shared" si="13"/>
        <v>0.919047619047619</v>
      </c>
    </row>
    <row r="50" spans="2:23" ht="21" customHeight="1" thickBot="1">
      <c r="B50" s="29">
        <v>38</v>
      </c>
      <c r="C50" s="15" t="s">
        <v>143</v>
      </c>
      <c r="D50" s="16">
        <v>10</v>
      </c>
      <c r="E50" s="16">
        <v>0</v>
      </c>
      <c r="F50" s="16">
        <v>125</v>
      </c>
      <c r="G50" s="37">
        <v>0</v>
      </c>
      <c r="H50" s="14">
        <v>64</v>
      </c>
      <c r="I50" s="21">
        <v>125</v>
      </c>
      <c r="J50" s="21">
        <v>75</v>
      </c>
      <c r="K50" s="21">
        <f t="shared" si="7"/>
        <v>1.6666666666666667</v>
      </c>
      <c r="L50" s="21">
        <v>48</v>
      </c>
      <c r="M50" s="21">
        <v>115</v>
      </c>
      <c r="N50" s="27">
        <v>99</v>
      </c>
      <c r="O50" s="27">
        <f t="shared" si="8"/>
        <v>1.1616161616161615</v>
      </c>
      <c r="P50" s="27">
        <v>58</v>
      </c>
      <c r="Q50" s="27">
        <v>113</v>
      </c>
      <c r="R50" s="27">
        <v>75</v>
      </c>
      <c r="S50" s="38">
        <f t="shared" si="9"/>
        <v>1.5066666666666666</v>
      </c>
      <c r="T50" s="27">
        <f t="shared" si="10"/>
        <v>180</v>
      </c>
      <c r="U50" s="27">
        <f t="shared" si="11"/>
        <v>353</v>
      </c>
      <c r="V50" s="27">
        <f t="shared" si="12"/>
        <v>374</v>
      </c>
      <c r="W50" s="27">
        <f t="shared" si="13"/>
        <v>0.9438502673796791</v>
      </c>
    </row>
    <row r="51" spans="2:23" ht="21" customHeight="1" thickBot="1">
      <c r="B51" s="30">
        <v>36</v>
      </c>
      <c r="C51" s="15" t="s">
        <v>131</v>
      </c>
      <c r="D51" s="16">
        <v>12</v>
      </c>
      <c r="E51" s="16">
        <v>77</v>
      </c>
      <c r="F51" s="16">
        <v>101</v>
      </c>
      <c r="G51" s="37">
        <v>0.7624</v>
      </c>
      <c r="H51" s="14">
        <v>66</v>
      </c>
      <c r="I51" s="21">
        <v>64</v>
      </c>
      <c r="J51" s="21">
        <v>125</v>
      </c>
      <c r="K51" s="21">
        <f t="shared" si="7"/>
        <v>0.512</v>
      </c>
      <c r="L51" s="21">
        <v>50</v>
      </c>
      <c r="M51" s="21">
        <v>80</v>
      </c>
      <c r="N51" s="27">
        <v>120</v>
      </c>
      <c r="O51" s="27">
        <f t="shared" si="8"/>
        <v>0.6666666666666666</v>
      </c>
      <c r="P51" s="27">
        <v>52</v>
      </c>
      <c r="Q51" s="27">
        <v>130</v>
      </c>
      <c r="R51" s="27">
        <v>111</v>
      </c>
      <c r="S51" s="38">
        <f t="shared" si="9"/>
        <v>1.1711711711711712</v>
      </c>
      <c r="T51" s="27">
        <f t="shared" si="10"/>
        <v>180</v>
      </c>
      <c r="U51" s="27">
        <f t="shared" si="11"/>
        <v>351</v>
      </c>
      <c r="V51" s="27">
        <f t="shared" si="12"/>
        <v>457</v>
      </c>
      <c r="W51" s="27">
        <f t="shared" si="13"/>
        <v>0.7680525164113785</v>
      </c>
    </row>
    <row r="52" spans="2:23" ht="21" customHeight="1" thickBot="1">
      <c r="B52" s="29">
        <v>37</v>
      </c>
      <c r="C52" s="15" t="s">
        <v>145</v>
      </c>
      <c r="D52" s="16">
        <v>12</v>
      </c>
      <c r="E52" s="16">
        <v>76</v>
      </c>
      <c r="F52" s="16">
        <v>103</v>
      </c>
      <c r="G52" s="37">
        <v>0.7379</v>
      </c>
      <c r="H52" s="14">
        <v>64</v>
      </c>
      <c r="I52" s="21">
        <v>125</v>
      </c>
      <c r="J52" s="21">
        <v>38</v>
      </c>
      <c r="K52" s="21">
        <f t="shared" si="7"/>
        <v>3.289473684210526</v>
      </c>
      <c r="L52" s="21">
        <v>50</v>
      </c>
      <c r="M52" s="21">
        <v>116</v>
      </c>
      <c r="N52" s="27">
        <v>103</v>
      </c>
      <c r="O52" s="27">
        <f t="shared" si="8"/>
        <v>1.1262135922330097</v>
      </c>
      <c r="P52" s="27">
        <v>50</v>
      </c>
      <c r="Q52" s="27">
        <v>0</v>
      </c>
      <c r="R52" s="27">
        <v>105</v>
      </c>
      <c r="S52" s="38">
        <f t="shared" si="9"/>
        <v>0</v>
      </c>
      <c r="T52" s="27">
        <f t="shared" si="10"/>
        <v>176</v>
      </c>
      <c r="U52" s="27">
        <f t="shared" si="11"/>
        <v>317</v>
      </c>
      <c r="V52" s="27">
        <f t="shared" si="12"/>
        <v>349</v>
      </c>
      <c r="W52" s="27">
        <f t="shared" si="13"/>
        <v>0.9083094555873925</v>
      </c>
    </row>
    <row r="53" spans="2:23" ht="21" customHeight="1" thickBot="1">
      <c r="B53" s="30">
        <v>35</v>
      </c>
      <c r="C53" s="15" t="s">
        <v>51</v>
      </c>
      <c r="D53" s="16">
        <v>14</v>
      </c>
      <c r="E53" s="16">
        <v>88</v>
      </c>
      <c r="F53" s="16">
        <v>109</v>
      </c>
      <c r="G53" s="37">
        <v>0.8073</v>
      </c>
      <c r="H53" s="14">
        <v>66</v>
      </c>
      <c r="I53" s="21">
        <v>91</v>
      </c>
      <c r="J53" s="21">
        <v>125</v>
      </c>
      <c r="K53" s="21">
        <f t="shared" si="7"/>
        <v>0.728</v>
      </c>
      <c r="L53" s="21">
        <v>48</v>
      </c>
      <c r="M53" s="21">
        <v>73</v>
      </c>
      <c r="N53" s="27">
        <v>125</v>
      </c>
      <c r="O53" s="27">
        <f t="shared" si="8"/>
        <v>0.584</v>
      </c>
      <c r="P53" s="27">
        <v>46</v>
      </c>
      <c r="Q53" s="27">
        <v>109</v>
      </c>
      <c r="R53" s="27">
        <v>114</v>
      </c>
      <c r="S53" s="38">
        <f t="shared" si="9"/>
        <v>0.956140350877193</v>
      </c>
      <c r="T53" s="27">
        <f t="shared" si="10"/>
        <v>174</v>
      </c>
      <c r="U53" s="27">
        <f t="shared" si="11"/>
        <v>361</v>
      </c>
      <c r="V53" s="27">
        <f t="shared" si="12"/>
        <v>473</v>
      </c>
      <c r="W53" s="27">
        <f t="shared" si="13"/>
        <v>0.7632135306553911</v>
      </c>
    </row>
    <row r="54" spans="2:23" ht="21" customHeight="1" thickBot="1">
      <c r="B54" s="29">
        <v>39</v>
      </c>
      <c r="C54" s="15" t="s">
        <v>120</v>
      </c>
      <c r="D54" s="16">
        <v>10</v>
      </c>
      <c r="E54" s="16">
        <v>68</v>
      </c>
      <c r="F54" s="16">
        <v>125</v>
      </c>
      <c r="G54" s="37">
        <v>0.544</v>
      </c>
      <c r="H54" s="14">
        <v>62</v>
      </c>
      <c r="I54" s="21">
        <v>112</v>
      </c>
      <c r="J54" s="21">
        <v>94</v>
      </c>
      <c r="K54" s="21">
        <f t="shared" si="7"/>
        <v>1.1914893617021276</v>
      </c>
      <c r="L54" s="21">
        <v>46</v>
      </c>
      <c r="M54" s="21">
        <v>121</v>
      </c>
      <c r="N54" s="27">
        <v>110</v>
      </c>
      <c r="O54" s="27">
        <f t="shared" si="8"/>
        <v>1.1</v>
      </c>
      <c r="P54" s="27">
        <v>50</v>
      </c>
      <c r="Q54" s="27">
        <v>125</v>
      </c>
      <c r="R54" s="27">
        <v>95</v>
      </c>
      <c r="S54" s="38">
        <f t="shared" si="9"/>
        <v>1.3157894736842106</v>
      </c>
      <c r="T54" s="27">
        <f t="shared" si="10"/>
        <v>168</v>
      </c>
      <c r="U54" s="27">
        <f t="shared" si="11"/>
        <v>426</v>
      </c>
      <c r="V54" s="27">
        <f t="shared" si="12"/>
        <v>424</v>
      </c>
      <c r="W54" s="27">
        <f t="shared" si="13"/>
        <v>1.0047169811320755</v>
      </c>
    </row>
    <row r="55" spans="2:23" ht="21" customHeight="1" thickBot="1">
      <c r="B55" s="30">
        <v>40</v>
      </c>
      <c r="C55" s="15" t="s">
        <v>170</v>
      </c>
      <c r="D55" s="16">
        <v>12</v>
      </c>
      <c r="E55" s="16">
        <v>60</v>
      </c>
      <c r="F55" s="16">
        <v>121</v>
      </c>
      <c r="G55" s="37">
        <v>0.4959</v>
      </c>
      <c r="H55" s="14">
        <v>62</v>
      </c>
      <c r="I55" s="21">
        <v>113</v>
      </c>
      <c r="J55" s="21">
        <v>93</v>
      </c>
      <c r="K55" s="21">
        <f t="shared" si="7"/>
        <v>1.2150537634408602</v>
      </c>
      <c r="L55" s="21">
        <v>44</v>
      </c>
      <c r="M55" s="21">
        <v>110</v>
      </c>
      <c r="N55" s="27">
        <v>120</v>
      </c>
      <c r="O55" s="27">
        <f t="shared" si="8"/>
        <v>0.9166666666666666</v>
      </c>
      <c r="P55" s="27">
        <v>44</v>
      </c>
      <c r="Q55" s="27">
        <v>105</v>
      </c>
      <c r="R55" s="27">
        <v>124</v>
      </c>
      <c r="S55" s="38">
        <f t="shared" si="9"/>
        <v>0.8467741935483871</v>
      </c>
      <c r="T55" s="27">
        <f t="shared" si="10"/>
        <v>162</v>
      </c>
      <c r="U55" s="27">
        <f t="shared" si="11"/>
        <v>388</v>
      </c>
      <c r="V55" s="27">
        <f t="shared" si="12"/>
        <v>458</v>
      </c>
      <c r="W55" s="27">
        <f t="shared" si="13"/>
        <v>0.8471615720524017</v>
      </c>
    </row>
    <row r="56" spans="2:23" ht="21" customHeight="1" thickBot="1">
      <c r="B56" s="29">
        <v>41</v>
      </c>
      <c r="C56" s="15" t="s">
        <v>70</v>
      </c>
      <c r="D56" s="16">
        <v>12</v>
      </c>
      <c r="E56" s="16">
        <v>72</v>
      </c>
      <c r="F56" s="16">
        <v>114</v>
      </c>
      <c r="G56" s="37">
        <v>0.6316</v>
      </c>
      <c r="H56" s="14">
        <v>60</v>
      </c>
      <c r="I56" s="21">
        <v>115</v>
      </c>
      <c r="J56" s="21">
        <v>100</v>
      </c>
      <c r="K56" s="21">
        <f t="shared" si="7"/>
        <v>1.15</v>
      </c>
      <c r="L56" s="21">
        <v>40</v>
      </c>
      <c r="M56" s="21">
        <v>102</v>
      </c>
      <c r="N56" s="27">
        <v>117</v>
      </c>
      <c r="O56" s="27">
        <f t="shared" si="8"/>
        <v>0.8717948717948718</v>
      </c>
      <c r="P56" s="27">
        <v>44</v>
      </c>
      <c r="Q56" s="27">
        <v>125</v>
      </c>
      <c r="R56" s="27">
        <v>23</v>
      </c>
      <c r="S56" s="38">
        <f t="shared" si="9"/>
        <v>5.434782608695652</v>
      </c>
      <c r="T56" s="27">
        <f t="shared" si="10"/>
        <v>156</v>
      </c>
      <c r="U56" s="27">
        <f t="shared" si="11"/>
        <v>414</v>
      </c>
      <c r="V56" s="27">
        <f t="shared" si="12"/>
        <v>354</v>
      </c>
      <c r="W56" s="27">
        <f t="shared" si="13"/>
        <v>1.1694915254237288</v>
      </c>
    </row>
    <row r="57" spans="2:23" ht="21" customHeight="1" thickBot="1">
      <c r="B57" s="30">
        <v>43</v>
      </c>
      <c r="C57" s="15" t="s">
        <v>48</v>
      </c>
      <c r="D57" s="16">
        <v>10</v>
      </c>
      <c r="E57" s="16">
        <v>68</v>
      </c>
      <c r="F57" s="16">
        <v>125</v>
      </c>
      <c r="G57" s="37">
        <v>0.544</v>
      </c>
      <c r="H57" s="14">
        <v>56</v>
      </c>
      <c r="I57" s="21">
        <v>88</v>
      </c>
      <c r="J57" s="21">
        <v>116</v>
      </c>
      <c r="K57" s="21">
        <f t="shared" si="7"/>
        <v>0.7586206896551724</v>
      </c>
      <c r="L57" s="21">
        <v>42</v>
      </c>
      <c r="M57" s="21">
        <v>114</v>
      </c>
      <c r="N57" s="27">
        <v>80</v>
      </c>
      <c r="O57" s="27">
        <f t="shared" si="8"/>
        <v>1.425</v>
      </c>
      <c r="P57" s="27">
        <v>48</v>
      </c>
      <c r="Q57" s="27">
        <v>106</v>
      </c>
      <c r="R57" s="27">
        <v>96</v>
      </c>
      <c r="S57" s="38">
        <f t="shared" si="9"/>
        <v>1.1041666666666667</v>
      </c>
      <c r="T57" s="27">
        <f t="shared" si="10"/>
        <v>156</v>
      </c>
      <c r="U57" s="27">
        <f t="shared" si="11"/>
        <v>376</v>
      </c>
      <c r="V57" s="27">
        <f t="shared" si="12"/>
        <v>417</v>
      </c>
      <c r="W57" s="27">
        <f t="shared" si="13"/>
        <v>0.9016786570743405</v>
      </c>
    </row>
    <row r="58" spans="2:23" ht="21" customHeight="1" thickBot="1">
      <c r="B58" s="29">
        <v>42</v>
      </c>
      <c r="C58" s="15" t="s">
        <v>32</v>
      </c>
      <c r="D58" s="16">
        <v>10</v>
      </c>
      <c r="E58" s="16">
        <v>58</v>
      </c>
      <c r="F58" s="16">
        <v>125</v>
      </c>
      <c r="G58" s="37">
        <v>0.464</v>
      </c>
      <c r="H58" s="14">
        <v>60</v>
      </c>
      <c r="I58" s="21">
        <v>109</v>
      </c>
      <c r="J58" s="21">
        <v>86</v>
      </c>
      <c r="K58" s="21">
        <f t="shared" si="7"/>
        <v>1.2674418604651163</v>
      </c>
      <c r="L58" s="21">
        <v>42</v>
      </c>
      <c r="M58" s="21">
        <v>105</v>
      </c>
      <c r="N58" s="27">
        <v>120</v>
      </c>
      <c r="O58" s="27">
        <f t="shared" si="8"/>
        <v>0.875</v>
      </c>
      <c r="P58" s="27">
        <v>38</v>
      </c>
      <c r="Q58" s="27">
        <v>0</v>
      </c>
      <c r="R58" s="27">
        <v>75</v>
      </c>
      <c r="S58" s="38">
        <f t="shared" si="9"/>
        <v>0</v>
      </c>
      <c r="T58" s="27">
        <f t="shared" si="10"/>
        <v>150</v>
      </c>
      <c r="U58" s="27">
        <f t="shared" si="11"/>
        <v>272</v>
      </c>
      <c r="V58" s="27">
        <f t="shared" si="12"/>
        <v>406</v>
      </c>
      <c r="W58" s="27">
        <f t="shared" si="13"/>
        <v>0.6699507389162561</v>
      </c>
    </row>
    <row r="59" spans="2:23" ht="21" customHeight="1" thickBot="1">
      <c r="B59" s="30">
        <v>45</v>
      </c>
      <c r="C59" s="15" t="s">
        <v>191</v>
      </c>
      <c r="D59" s="16">
        <v>12</v>
      </c>
      <c r="E59" s="16">
        <v>71</v>
      </c>
      <c r="F59" s="16">
        <v>102</v>
      </c>
      <c r="G59" s="37">
        <v>0.5917</v>
      </c>
      <c r="H59" s="14">
        <v>54</v>
      </c>
      <c r="I59" s="21">
        <v>84</v>
      </c>
      <c r="J59" s="21">
        <v>125</v>
      </c>
      <c r="K59" s="21">
        <f t="shared" si="7"/>
        <v>0.672</v>
      </c>
      <c r="L59" s="21">
        <v>40</v>
      </c>
      <c r="M59" s="21">
        <v>121</v>
      </c>
      <c r="N59" s="27">
        <v>90</v>
      </c>
      <c r="O59" s="27">
        <f t="shared" si="8"/>
        <v>1.3444444444444446</v>
      </c>
      <c r="P59" s="27">
        <v>42</v>
      </c>
      <c r="Q59" s="27">
        <v>93</v>
      </c>
      <c r="R59" s="27">
        <v>128</v>
      </c>
      <c r="S59" s="38">
        <f t="shared" si="9"/>
        <v>0.7265625</v>
      </c>
      <c r="T59" s="27">
        <f t="shared" si="10"/>
        <v>148</v>
      </c>
      <c r="U59" s="27">
        <f t="shared" si="11"/>
        <v>369</v>
      </c>
      <c r="V59" s="27">
        <f t="shared" si="12"/>
        <v>445</v>
      </c>
      <c r="W59" s="27">
        <f t="shared" si="13"/>
        <v>0.8292134831460675</v>
      </c>
    </row>
    <row r="60" spans="2:23" ht="21" customHeight="1" thickBot="1">
      <c r="B60" s="29">
        <v>46</v>
      </c>
      <c r="C60" s="15" t="s">
        <v>190</v>
      </c>
      <c r="D60" s="16">
        <v>10</v>
      </c>
      <c r="E60" s="16">
        <v>43</v>
      </c>
      <c r="F60" s="16">
        <v>125</v>
      </c>
      <c r="G60" s="37">
        <v>0.344</v>
      </c>
      <c r="H60" s="14">
        <v>56</v>
      </c>
      <c r="I60" s="21">
        <v>80</v>
      </c>
      <c r="J60" s="21">
        <v>108</v>
      </c>
      <c r="K60" s="21">
        <f t="shared" si="7"/>
        <v>0.7407407407407407</v>
      </c>
      <c r="L60" s="21">
        <v>36</v>
      </c>
      <c r="M60" s="21">
        <v>129</v>
      </c>
      <c r="N60" s="27">
        <v>91</v>
      </c>
      <c r="O60" s="27">
        <f t="shared" si="8"/>
        <v>1.4175824175824177</v>
      </c>
      <c r="P60" s="27">
        <v>42</v>
      </c>
      <c r="Q60" s="27">
        <v>119</v>
      </c>
      <c r="R60" s="27">
        <v>44</v>
      </c>
      <c r="S60" s="38">
        <f t="shared" si="9"/>
        <v>2.7045454545454546</v>
      </c>
      <c r="T60" s="27">
        <f t="shared" si="10"/>
        <v>144</v>
      </c>
      <c r="U60" s="27">
        <f t="shared" si="11"/>
        <v>371</v>
      </c>
      <c r="V60" s="27">
        <f t="shared" si="12"/>
        <v>368</v>
      </c>
      <c r="W60" s="27">
        <f t="shared" si="13"/>
        <v>1.0081521739130435</v>
      </c>
    </row>
    <row r="61" spans="2:23" ht="21" customHeight="1" thickBot="1">
      <c r="B61" s="30">
        <v>44</v>
      </c>
      <c r="C61" s="15" t="s">
        <v>37</v>
      </c>
      <c r="D61" s="16">
        <v>10</v>
      </c>
      <c r="E61" s="16">
        <v>61</v>
      </c>
      <c r="F61" s="16">
        <v>125</v>
      </c>
      <c r="G61" s="37">
        <v>0.488</v>
      </c>
      <c r="H61" s="14">
        <v>58</v>
      </c>
      <c r="I61" s="21">
        <v>102</v>
      </c>
      <c r="J61" s="21">
        <v>116</v>
      </c>
      <c r="K61" s="21">
        <f t="shared" si="7"/>
        <v>0.8793103448275862</v>
      </c>
      <c r="L61" s="21">
        <v>38</v>
      </c>
      <c r="M61" s="21">
        <v>123</v>
      </c>
      <c r="N61" s="27">
        <v>72</v>
      </c>
      <c r="O61" s="27">
        <f t="shared" si="8"/>
        <v>1.7083333333333333</v>
      </c>
      <c r="P61" s="27">
        <v>38</v>
      </c>
      <c r="Q61" s="27">
        <v>0</v>
      </c>
      <c r="R61" s="27">
        <v>75</v>
      </c>
      <c r="S61" s="38">
        <f t="shared" si="9"/>
        <v>0</v>
      </c>
      <c r="T61" s="27">
        <f t="shared" si="10"/>
        <v>144</v>
      </c>
      <c r="U61" s="27">
        <f t="shared" si="11"/>
        <v>286</v>
      </c>
      <c r="V61" s="27">
        <f t="shared" si="12"/>
        <v>388</v>
      </c>
      <c r="W61" s="27">
        <f t="shared" si="13"/>
        <v>0.7371134020618557</v>
      </c>
    </row>
    <row r="62" spans="2:23" ht="21" customHeight="1" thickBot="1">
      <c r="B62" s="29">
        <v>47</v>
      </c>
      <c r="C62" s="15" t="s">
        <v>189</v>
      </c>
      <c r="D62" s="16">
        <v>10</v>
      </c>
      <c r="E62" s="16">
        <v>47</v>
      </c>
      <c r="F62" s="16">
        <v>125</v>
      </c>
      <c r="G62" s="37">
        <v>0.376</v>
      </c>
      <c r="H62" s="14">
        <v>58</v>
      </c>
      <c r="I62" s="21">
        <v>83</v>
      </c>
      <c r="J62" s="21">
        <v>124</v>
      </c>
      <c r="K62" s="21">
        <f t="shared" si="7"/>
        <v>0.6693548387096774</v>
      </c>
      <c r="L62" s="21">
        <v>34</v>
      </c>
      <c r="M62" s="21">
        <v>81</v>
      </c>
      <c r="N62" s="27">
        <v>100</v>
      </c>
      <c r="O62" s="27">
        <f t="shared" si="8"/>
        <v>0.81</v>
      </c>
      <c r="P62" s="27">
        <v>40</v>
      </c>
      <c r="Q62" s="27">
        <v>98</v>
      </c>
      <c r="R62" s="27">
        <v>50</v>
      </c>
      <c r="S62" s="38">
        <f t="shared" si="9"/>
        <v>1.96</v>
      </c>
      <c r="T62" s="27">
        <f t="shared" si="10"/>
        <v>142</v>
      </c>
      <c r="U62" s="27">
        <f t="shared" si="11"/>
        <v>309</v>
      </c>
      <c r="V62" s="27">
        <f t="shared" si="12"/>
        <v>399</v>
      </c>
      <c r="W62" s="27">
        <f t="shared" si="13"/>
        <v>0.7744360902255639</v>
      </c>
    </row>
    <row r="63" spans="2:23" ht="21" customHeight="1" thickBot="1">
      <c r="B63" s="30">
        <v>48</v>
      </c>
      <c r="C63" s="15" t="s">
        <v>179</v>
      </c>
      <c r="D63" s="16">
        <v>10</v>
      </c>
      <c r="E63" s="16">
        <v>0</v>
      </c>
      <c r="F63" s="16">
        <v>125</v>
      </c>
      <c r="G63" s="37">
        <v>0</v>
      </c>
      <c r="H63" s="14">
        <v>54</v>
      </c>
      <c r="I63" s="14">
        <v>68</v>
      </c>
      <c r="J63" s="21">
        <v>129</v>
      </c>
      <c r="K63" s="21">
        <f t="shared" si="7"/>
        <v>0.5271317829457365</v>
      </c>
      <c r="L63" s="21">
        <v>32</v>
      </c>
      <c r="M63" s="21">
        <v>0</v>
      </c>
      <c r="N63" s="27">
        <v>125</v>
      </c>
      <c r="O63" s="27">
        <f t="shared" si="8"/>
        <v>0</v>
      </c>
      <c r="P63" s="27">
        <v>38</v>
      </c>
      <c r="Q63" s="27">
        <v>0</v>
      </c>
      <c r="R63" s="27">
        <v>75</v>
      </c>
      <c r="S63" s="38">
        <f t="shared" si="9"/>
        <v>0</v>
      </c>
      <c r="T63" s="27">
        <f t="shared" si="10"/>
        <v>134</v>
      </c>
      <c r="U63" s="27">
        <f t="shared" si="11"/>
        <v>68</v>
      </c>
      <c r="V63" s="27">
        <f t="shared" si="12"/>
        <v>454</v>
      </c>
      <c r="W63" s="27">
        <f t="shared" si="13"/>
        <v>0.14977973568281938</v>
      </c>
    </row>
    <row r="64" spans="2:23" ht="21" customHeight="1" thickBot="1">
      <c r="B64" s="29">
        <v>49</v>
      </c>
      <c r="C64" s="36"/>
      <c r="D64" s="35"/>
      <c r="E64" s="16"/>
      <c r="F64" s="16"/>
      <c r="G64" s="34"/>
      <c r="H64" s="33"/>
      <c r="I64" s="33"/>
      <c r="J64" s="21"/>
      <c r="K64" s="21"/>
      <c r="L64" s="21"/>
      <c r="M64" s="21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2:23" ht="21" customHeight="1" thickBot="1">
      <c r="B65" s="30">
        <v>50</v>
      </c>
      <c r="C65" s="36"/>
      <c r="D65" s="35"/>
      <c r="E65" s="35"/>
      <c r="F65" s="35"/>
      <c r="G65" s="34"/>
      <c r="H65" s="33"/>
      <c r="I65" s="33"/>
      <c r="J65" s="21"/>
      <c r="K65" s="21"/>
      <c r="L65" s="21"/>
      <c r="M65" s="21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2:23" ht="21" customHeight="1" thickBot="1">
      <c r="B66" s="29">
        <v>51</v>
      </c>
      <c r="C66" s="36"/>
      <c r="D66" s="35"/>
      <c r="E66" s="35"/>
      <c r="F66" s="35"/>
      <c r="G66" s="34"/>
      <c r="H66" s="33"/>
      <c r="I66" s="33"/>
      <c r="J66" s="21"/>
      <c r="K66" s="21"/>
      <c r="L66" s="21"/>
      <c r="M66" s="21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2:23" ht="21" customHeight="1" thickBot="1">
      <c r="B67" s="30">
        <v>52</v>
      </c>
      <c r="C67" s="36"/>
      <c r="D67" s="35"/>
      <c r="E67" s="35"/>
      <c r="F67" s="35"/>
      <c r="G67" s="34"/>
      <c r="H67" s="33"/>
      <c r="I67" s="33"/>
      <c r="J67" s="21"/>
      <c r="K67" s="21"/>
      <c r="L67" s="21"/>
      <c r="M67" s="21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2:23" ht="21" customHeight="1" thickBot="1">
      <c r="B68" s="29">
        <v>53</v>
      </c>
      <c r="C68" s="36"/>
      <c r="D68" s="35"/>
      <c r="E68" s="35"/>
      <c r="F68" s="35"/>
      <c r="G68" s="34"/>
      <c r="H68" s="33"/>
      <c r="I68" s="33"/>
      <c r="J68" s="21"/>
      <c r="K68" s="21"/>
      <c r="L68" s="21"/>
      <c r="M68" s="21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2:23" ht="21" customHeight="1" thickBot="1">
      <c r="B69" s="30">
        <v>54</v>
      </c>
      <c r="C69" s="36"/>
      <c r="D69" s="35"/>
      <c r="E69" s="35"/>
      <c r="F69" s="35"/>
      <c r="G69" s="34"/>
      <c r="H69" s="33"/>
      <c r="I69" s="33"/>
      <c r="J69" s="21"/>
      <c r="K69" s="21"/>
      <c r="L69" s="21"/>
      <c r="M69" s="21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2:23" ht="21" customHeight="1" thickBot="1">
      <c r="B70" s="29">
        <v>55</v>
      </c>
      <c r="C70" s="36"/>
      <c r="D70" s="35"/>
      <c r="E70" s="35"/>
      <c r="F70" s="35"/>
      <c r="G70" s="34"/>
      <c r="H70" s="33"/>
      <c r="I70" s="33"/>
      <c r="J70" s="21"/>
      <c r="K70" s="21"/>
      <c r="L70" s="21"/>
      <c r="M70" s="21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2:23" ht="21" customHeight="1" thickBot="1">
      <c r="B71" s="30">
        <v>56</v>
      </c>
      <c r="C71" s="36"/>
      <c r="D71" s="35"/>
      <c r="E71" s="35"/>
      <c r="F71" s="35"/>
      <c r="G71" s="34"/>
      <c r="H71" s="33"/>
      <c r="I71" s="33"/>
      <c r="J71" s="27"/>
      <c r="K71" s="21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2:23" ht="21" customHeight="1" thickBot="1">
      <c r="B72" s="29">
        <v>57</v>
      </c>
      <c r="C72" s="36"/>
      <c r="D72" s="35"/>
      <c r="E72" s="35"/>
      <c r="F72" s="35"/>
      <c r="G72" s="34"/>
      <c r="H72" s="33"/>
      <c r="I72" s="33"/>
      <c r="J72" s="27"/>
      <c r="K72" s="21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2:23" ht="21" customHeight="1" thickBot="1">
      <c r="B73" s="30">
        <v>58</v>
      </c>
      <c r="C73" s="36"/>
      <c r="D73" s="35"/>
      <c r="E73" s="35"/>
      <c r="F73" s="35"/>
      <c r="G73" s="34"/>
      <c r="H73" s="33"/>
      <c r="I73" s="33"/>
      <c r="J73" s="27"/>
      <c r="K73" s="21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2:23" ht="21" customHeight="1" thickBot="1">
      <c r="B74" s="29">
        <v>59</v>
      </c>
      <c r="C74" s="36"/>
      <c r="D74" s="35"/>
      <c r="E74" s="35"/>
      <c r="F74" s="35"/>
      <c r="G74" s="34"/>
      <c r="H74" s="33"/>
      <c r="I74" s="33"/>
      <c r="J74" s="27"/>
      <c r="K74" s="21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2:23" ht="21" customHeight="1" thickBot="1">
      <c r="B75" s="30">
        <v>60</v>
      </c>
      <c r="C75" s="36"/>
      <c r="D75" s="35"/>
      <c r="E75" s="35"/>
      <c r="F75" s="35"/>
      <c r="G75" s="34"/>
      <c r="H75" s="33"/>
      <c r="I75" s="33"/>
      <c r="J75" s="27"/>
      <c r="K75" s="21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2:23" ht="24" thickBot="1">
      <c r="B76" s="29">
        <v>61</v>
      </c>
      <c r="C76" s="36"/>
      <c r="D76" s="35"/>
      <c r="E76" s="35"/>
      <c r="F76" s="35"/>
      <c r="G76" s="34"/>
      <c r="H76" s="33"/>
      <c r="I76" s="33"/>
      <c r="J76" s="27"/>
      <c r="K76" s="21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2:23" ht="24" thickBot="1">
      <c r="B77" s="30">
        <v>62</v>
      </c>
      <c r="C77" s="36"/>
      <c r="D77" s="35"/>
      <c r="E77" s="35"/>
      <c r="F77" s="35"/>
      <c r="G77" s="34"/>
      <c r="H77" s="33"/>
      <c r="I77" s="33"/>
      <c r="J77" s="27"/>
      <c r="K77" s="21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2:23" ht="24" thickBot="1">
      <c r="B78" s="29">
        <v>63</v>
      </c>
      <c r="C78" s="36"/>
      <c r="D78" s="35"/>
      <c r="E78" s="35"/>
      <c r="F78" s="35"/>
      <c r="G78" s="34"/>
      <c r="H78" s="33"/>
      <c r="I78" s="33"/>
      <c r="J78" s="27"/>
      <c r="K78" s="21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2:23" ht="24" thickBot="1">
      <c r="B79" s="30">
        <v>64</v>
      </c>
      <c r="C79" s="36"/>
      <c r="D79" s="35"/>
      <c r="E79" s="35"/>
      <c r="F79" s="35"/>
      <c r="G79" s="34"/>
      <c r="H79" s="33"/>
      <c r="I79" s="33"/>
      <c r="J79" s="27"/>
      <c r="K79" s="21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23" ht="24" thickBot="1">
      <c r="B80" s="29">
        <v>65</v>
      </c>
      <c r="C80" s="36"/>
      <c r="D80" s="35"/>
      <c r="E80" s="35"/>
      <c r="F80" s="35"/>
      <c r="G80" s="34"/>
      <c r="H80" s="33"/>
      <c r="I80" s="33"/>
      <c r="J80" s="27"/>
      <c r="K80" s="21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2:23" ht="24" thickBot="1">
      <c r="B81" s="30">
        <v>66</v>
      </c>
      <c r="C81" s="36"/>
      <c r="D81" s="35"/>
      <c r="E81" s="35"/>
      <c r="F81" s="35"/>
      <c r="G81" s="34"/>
      <c r="H81" s="33"/>
      <c r="I81" s="33"/>
      <c r="J81" s="27"/>
      <c r="K81" s="21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2:23" ht="24" thickBot="1">
      <c r="B82" s="29">
        <v>67</v>
      </c>
      <c r="C82" s="36"/>
      <c r="D82" s="35"/>
      <c r="E82" s="35"/>
      <c r="F82" s="35"/>
      <c r="G82" s="34"/>
      <c r="H82" s="33"/>
      <c r="I82" s="33"/>
      <c r="J82" s="27"/>
      <c r="K82" s="21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2:23" ht="24" thickBot="1">
      <c r="B83" s="30">
        <v>68</v>
      </c>
      <c r="C83" s="36"/>
      <c r="D83" s="35"/>
      <c r="E83" s="35"/>
      <c r="F83" s="35"/>
      <c r="G83" s="34"/>
      <c r="H83" s="33"/>
      <c r="I83" s="33"/>
      <c r="J83" s="27"/>
      <c r="K83" s="21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2:23" ht="24" thickBot="1">
      <c r="B84" s="29">
        <v>69</v>
      </c>
      <c r="C84" s="36"/>
      <c r="D84" s="35"/>
      <c r="E84" s="35"/>
      <c r="F84" s="35"/>
      <c r="G84" s="34"/>
      <c r="H84" s="33"/>
      <c r="I84" s="33"/>
      <c r="J84" s="27"/>
      <c r="K84" s="21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2:23" ht="24" thickBot="1">
      <c r="B85" s="30">
        <v>70</v>
      </c>
      <c r="C85" s="36"/>
      <c r="D85" s="35"/>
      <c r="E85" s="35"/>
      <c r="F85" s="35"/>
      <c r="G85" s="34"/>
      <c r="H85" s="33"/>
      <c r="I85" s="33"/>
      <c r="J85" s="27"/>
      <c r="K85" s="21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2:23" ht="24" thickBot="1">
      <c r="B86" s="29">
        <v>71</v>
      </c>
      <c r="C86" s="36"/>
      <c r="D86" s="35"/>
      <c r="E86" s="35"/>
      <c r="F86" s="35"/>
      <c r="G86" s="34"/>
      <c r="H86" s="33"/>
      <c r="I86" s="33"/>
      <c r="J86" s="27"/>
      <c r="K86" s="21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2:23" ht="24" thickBot="1">
      <c r="B87" s="30">
        <v>72</v>
      </c>
      <c r="C87" s="36"/>
      <c r="D87" s="35"/>
      <c r="E87" s="35"/>
      <c r="F87" s="35"/>
      <c r="G87" s="34"/>
      <c r="H87" s="33"/>
      <c r="I87" s="33"/>
      <c r="J87" s="27"/>
      <c r="K87" s="21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24" thickBot="1">
      <c r="B88" s="29">
        <v>73</v>
      </c>
      <c r="C88" s="36"/>
      <c r="D88" s="35"/>
      <c r="E88" s="35"/>
      <c r="F88" s="35"/>
      <c r="G88" s="34"/>
      <c r="H88" s="33"/>
      <c r="I88" s="33"/>
      <c r="J88" s="27"/>
      <c r="K88" s="21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2:23" ht="24" thickBot="1">
      <c r="B89" s="30">
        <v>74</v>
      </c>
      <c r="C89" s="36"/>
      <c r="D89" s="35"/>
      <c r="E89" s="35"/>
      <c r="F89" s="35"/>
      <c r="G89" s="34"/>
      <c r="H89" s="33"/>
      <c r="I89" s="33"/>
      <c r="J89" s="27"/>
      <c r="K89" s="21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2:23" ht="24" thickBot="1">
      <c r="B90" s="29">
        <v>75</v>
      </c>
      <c r="C90" s="36"/>
      <c r="D90" s="35"/>
      <c r="E90" s="35"/>
      <c r="F90" s="35"/>
      <c r="G90" s="34"/>
      <c r="H90" s="33"/>
      <c r="I90" s="33"/>
      <c r="J90" s="27"/>
      <c r="K90" s="21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2:23" ht="24" thickBot="1">
      <c r="B91" s="30">
        <v>76</v>
      </c>
      <c r="C91" s="36"/>
      <c r="D91" s="35"/>
      <c r="E91" s="35"/>
      <c r="F91" s="35"/>
      <c r="G91" s="34"/>
      <c r="H91" s="33"/>
      <c r="I91" s="33"/>
      <c r="J91" s="27"/>
      <c r="K91" s="21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2:23" ht="24" thickBot="1">
      <c r="B92" s="29">
        <v>77</v>
      </c>
      <c r="C92" s="36"/>
      <c r="D92" s="35"/>
      <c r="E92" s="35"/>
      <c r="F92" s="35"/>
      <c r="G92" s="34"/>
      <c r="H92" s="33"/>
      <c r="I92" s="33"/>
      <c r="J92" s="27"/>
      <c r="K92" s="21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2:23" ht="24" thickBot="1">
      <c r="B93" s="30">
        <v>78</v>
      </c>
      <c r="C93" s="36"/>
      <c r="D93" s="35"/>
      <c r="E93" s="35"/>
      <c r="F93" s="35"/>
      <c r="G93" s="34"/>
      <c r="H93" s="33"/>
      <c r="I93" s="33"/>
      <c r="J93" s="27"/>
      <c r="K93" s="21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2:23" ht="24" thickBot="1">
      <c r="B94" s="29">
        <v>79</v>
      </c>
      <c r="C94" s="36"/>
      <c r="D94" s="35"/>
      <c r="E94" s="35"/>
      <c r="F94" s="35"/>
      <c r="G94" s="34"/>
      <c r="H94" s="33"/>
      <c r="I94" s="33"/>
      <c r="J94" s="27"/>
      <c r="K94" s="21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2:23" ht="24" thickBot="1">
      <c r="B95" s="28">
        <v>80</v>
      </c>
      <c r="C95" s="36"/>
      <c r="D95" s="35"/>
      <c r="E95" s="35"/>
      <c r="F95" s="35"/>
      <c r="G95" s="34"/>
      <c r="H95" s="33"/>
      <c r="I95" s="33"/>
      <c r="J95" s="27"/>
      <c r="K95" s="21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</sheetData>
  <mergeCells count="9">
    <mergeCell ref="G3:P3"/>
    <mergeCell ref="T14:W14"/>
    <mergeCell ref="F10:S11"/>
    <mergeCell ref="C14:C15"/>
    <mergeCell ref="B14:B15"/>
    <mergeCell ref="P14:S14"/>
    <mergeCell ref="D14:G14"/>
    <mergeCell ref="H14:K14"/>
    <mergeCell ref="L14:O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D65B9-FBBC-4F49-8B07-7006D2BE635D}">
  <dimension ref="B3:M71"/>
  <sheetViews>
    <sheetView showGridLines="0" zoomScale="80" zoomScaleNormal="80" workbookViewId="0" topLeftCell="A7">
      <selection activeCell="C20" sqref="C20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13" width="17.125" style="3" customWidth="1"/>
    <col min="14" max="258" width="10.875" style="1" customWidth="1"/>
    <col min="259" max="259" width="36.50390625" style="1" customWidth="1"/>
    <col min="260" max="269" width="17.125" style="1" customWidth="1"/>
    <col min="270" max="514" width="10.875" style="1" customWidth="1"/>
    <col min="515" max="515" width="36.50390625" style="1" customWidth="1"/>
    <col min="516" max="525" width="17.125" style="1" customWidth="1"/>
    <col min="526" max="770" width="10.875" style="1" customWidth="1"/>
    <col min="771" max="771" width="36.50390625" style="1" customWidth="1"/>
    <col min="772" max="781" width="17.125" style="1" customWidth="1"/>
    <col min="782" max="1026" width="10.875" style="1" customWidth="1"/>
    <col min="1027" max="1027" width="36.50390625" style="1" customWidth="1"/>
    <col min="1028" max="1037" width="17.125" style="1" customWidth="1"/>
    <col min="1038" max="1282" width="10.875" style="1" customWidth="1"/>
    <col min="1283" max="1283" width="36.50390625" style="1" customWidth="1"/>
    <col min="1284" max="1293" width="17.125" style="1" customWidth="1"/>
    <col min="1294" max="1538" width="10.875" style="1" customWidth="1"/>
    <col min="1539" max="1539" width="36.50390625" style="1" customWidth="1"/>
    <col min="1540" max="1549" width="17.125" style="1" customWidth="1"/>
    <col min="1550" max="1794" width="10.875" style="1" customWidth="1"/>
    <col min="1795" max="1795" width="36.50390625" style="1" customWidth="1"/>
    <col min="1796" max="1805" width="17.125" style="1" customWidth="1"/>
    <col min="1806" max="2050" width="10.875" style="1" customWidth="1"/>
    <col min="2051" max="2051" width="36.50390625" style="1" customWidth="1"/>
    <col min="2052" max="2061" width="17.125" style="1" customWidth="1"/>
    <col min="2062" max="2306" width="10.875" style="1" customWidth="1"/>
    <col min="2307" max="2307" width="36.50390625" style="1" customWidth="1"/>
    <col min="2308" max="2317" width="17.125" style="1" customWidth="1"/>
    <col min="2318" max="2562" width="10.875" style="1" customWidth="1"/>
    <col min="2563" max="2563" width="36.50390625" style="1" customWidth="1"/>
    <col min="2564" max="2573" width="17.125" style="1" customWidth="1"/>
    <col min="2574" max="2818" width="10.875" style="1" customWidth="1"/>
    <col min="2819" max="2819" width="36.50390625" style="1" customWidth="1"/>
    <col min="2820" max="2829" width="17.125" style="1" customWidth="1"/>
    <col min="2830" max="3074" width="10.875" style="1" customWidth="1"/>
    <col min="3075" max="3075" width="36.50390625" style="1" customWidth="1"/>
    <col min="3076" max="3085" width="17.125" style="1" customWidth="1"/>
    <col min="3086" max="3330" width="10.875" style="1" customWidth="1"/>
    <col min="3331" max="3331" width="36.50390625" style="1" customWidth="1"/>
    <col min="3332" max="3341" width="17.125" style="1" customWidth="1"/>
    <col min="3342" max="3586" width="10.875" style="1" customWidth="1"/>
    <col min="3587" max="3587" width="36.50390625" style="1" customWidth="1"/>
    <col min="3588" max="3597" width="17.125" style="1" customWidth="1"/>
    <col min="3598" max="3842" width="10.875" style="1" customWidth="1"/>
    <col min="3843" max="3843" width="36.50390625" style="1" customWidth="1"/>
    <col min="3844" max="3853" width="17.125" style="1" customWidth="1"/>
    <col min="3854" max="4098" width="10.875" style="1" customWidth="1"/>
    <col min="4099" max="4099" width="36.50390625" style="1" customWidth="1"/>
    <col min="4100" max="4109" width="17.125" style="1" customWidth="1"/>
    <col min="4110" max="4354" width="10.875" style="1" customWidth="1"/>
    <col min="4355" max="4355" width="36.50390625" style="1" customWidth="1"/>
    <col min="4356" max="4365" width="17.125" style="1" customWidth="1"/>
    <col min="4366" max="4610" width="10.875" style="1" customWidth="1"/>
    <col min="4611" max="4611" width="36.50390625" style="1" customWidth="1"/>
    <col min="4612" max="4621" width="17.125" style="1" customWidth="1"/>
    <col min="4622" max="4866" width="10.875" style="1" customWidth="1"/>
    <col min="4867" max="4867" width="36.50390625" style="1" customWidth="1"/>
    <col min="4868" max="4877" width="17.125" style="1" customWidth="1"/>
    <col min="4878" max="5122" width="10.875" style="1" customWidth="1"/>
    <col min="5123" max="5123" width="36.50390625" style="1" customWidth="1"/>
    <col min="5124" max="5133" width="17.125" style="1" customWidth="1"/>
    <col min="5134" max="5378" width="10.875" style="1" customWidth="1"/>
    <col min="5379" max="5379" width="36.50390625" style="1" customWidth="1"/>
    <col min="5380" max="5389" width="17.125" style="1" customWidth="1"/>
    <col min="5390" max="5634" width="10.875" style="1" customWidth="1"/>
    <col min="5635" max="5635" width="36.50390625" style="1" customWidth="1"/>
    <col min="5636" max="5645" width="17.125" style="1" customWidth="1"/>
    <col min="5646" max="5890" width="10.875" style="1" customWidth="1"/>
    <col min="5891" max="5891" width="36.50390625" style="1" customWidth="1"/>
    <col min="5892" max="5901" width="17.125" style="1" customWidth="1"/>
    <col min="5902" max="6146" width="10.875" style="1" customWidth="1"/>
    <col min="6147" max="6147" width="36.50390625" style="1" customWidth="1"/>
    <col min="6148" max="6157" width="17.125" style="1" customWidth="1"/>
    <col min="6158" max="6402" width="10.875" style="1" customWidth="1"/>
    <col min="6403" max="6403" width="36.50390625" style="1" customWidth="1"/>
    <col min="6404" max="6413" width="17.125" style="1" customWidth="1"/>
    <col min="6414" max="6658" width="10.875" style="1" customWidth="1"/>
    <col min="6659" max="6659" width="36.50390625" style="1" customWidth="1"/>
    <col min="6660" max="6669" width="17.125" style="1" customWidth="1"/>
    <col min="6670" max="6914" width="10.875" style="1" customWidth="1"/>
    <col min="6915" max="6915" width="36.50390625" style="1" customWidth="1"/>
    <col min="6916" max="6925" width="17.125" style="1" customWidth="1"/>
    <col min="6926" max="7170" width="10.875" style="1" customWidth="1"/>
    <col min="7171" max="7171" width="36.50390625" style="1" customWidth="1"/>
    <col min="7172" max="7181" width="17.125" style="1" customWidth="1"/>
    <col min="7182" max="7426" width="10.875" style="1" customWidth="1"/>
    <col min="7427" max="7427" width="36.50390625" style="1" customWidth="1"/>
    <col min="7428" max="7437" width="17.125" style="1" customWidth="1"/>
    <col min="7438" max="7682" width="10.875" style="1" customWidth="1"/>
    <col min="7683" max="7683" width="36.50390625" style="1" customWidth="1"/>
    <col min="7684" max="7693" width="17.125" style="1" customWidth="1"/>
    <col min="7694" max="7938" width="10.875" style="1" customWidth="1"/>
    <col min="7939" max="7939" width="36.50390625" style="1" customWidth="1"/>
    <col min="7940" max="7949" width="17.125" style="1" customWidth="1"/>
    <col min="7950" max="8194" width="10.875" style="1" customWidth="1"/>
    <col min="8195" max="8195" width="36.50390625" style="1" customWidth="1"/>
    <col min="8196" max="8205" width="17.125" style="1" customWidth="1"/>
    <col min="8206" max="8450" width="10.875" style="1" customWidth="1"/>
    <col min="8451" max="8451" width="36.50390625" style="1" customWidth="1"/>
    <col min="8452" max="8461" width="17.125" style="1" customWidth="1"/>
    <col min="8462" max="8706" width="10.875" style="1" customWidth="1"/>
    <col min="8707" max="8707" width="36.50390625" style="1" customWidth="1"/>
    <col min="8708" max="8717" width="17.125" style="1" customWidth="1"/>
    <col min="8718" max="8962" width="10.875" style="1" customWidth="1"/>
    <col min="8963" max="8963" width="36.50390625" style="1" customWidth="1"/>
    <col min="8964" max="8973" width="17.125" style="1" customWidth="1"/>
    <col min="8974" max="9218" width="10.875" style="1" customWidth="1"/>
    <col min="9219" max="9219" width="36.50390625" style="1" customWidth="1"/>
    <col min="9220" max="9229" width="17.125" style="1" customWidth="1"/>
    <col min="9230" max="9474" width="10.875" style="1" customWidth="1"/>
    <col min="9475" max="9475" width="36.50390625" style="1" customWidth="1"/>
    <col min="9476" max="9485" width="17.125" style="1" customWidth="1"/>
    <col min="9486" max="9730" width="10.875" style="1" customWidth="1"/>
    <col min="9731" max="9731" width="36.50390625" style="1" customWidth="1"/>
    <col min="9732" max="9741" width="17.125" style="1" customWidth="1"/>
    <col min="9742" max="9986" width="10.875" style="1" customWidth="1"/>
    <col min="9987" max="9987" width="36.50390625" style="1" customWidth="1"/>
    <col min="9988" max="9997" width="17.125" style="1" customWidth="1"/>
    <col min="9998" max="10242" width="10.875" style="1" customWidth="1"/>
    <col min="10243" max="10243" width="36.50390625" style="1" customWidth="1"/>
    <col min="10244" max="10253" width="17.125" style="1" customWidth="1"/>
    <col min="10254" max="10498" width="10.875" style="1" customWidth="1"/>
    <col min="10499" max="10499" width="36.50390625" style="1" customWidth="1"/>
    <col min="10500" max="10509" width="17.125" style="1" customWidth="1"/>
    <col min="10510" max="10754" width="10.875" style="1" customWidth="1"/>
    <col min="10755" max="10755" width="36.50390625" style="1" customWidth="1"/>
    <col min="10756" max="10765" width="17.125" style="1" customWidth="1"/>
    <col min="10766" max="11010" width="10.875" style="1" customWidth="1"/>
    <col min="11011" max="11011" width="36.50390625" style="1" customWidth="1"/>
    <col min="11012" max="11021" width="17.125" style="1" customWidth="1"/>
    <col min="11022" max="11266" width="10.875" style="1" customWidth="1"/>
    <col min="11267" max="11267" width="36.50390625" style="1" customWidth="1"/>
    <col min="11268" max="11277" width="17.125" style="1" customWidth="1"/>
    <col min="11278" max="11522" width="10.875" style="1" customWidth="1"/>
    <col min="11523" max="11523" width="36.50390625" style="1" customWidth="1"/>
    <col min="11524" max="11533" width="17.125" style="1" customWidth="1"/>
    <col min="11534" max="11778" width="10.875" style="1" customWidth="1"/>
    <col min="11779" max="11779" width="36.50390625" style="1" customWidth="1"/>
    <col min="11780" max="11789" width="17.125" style="1" customWidth="1"/>
    <col min="11790" max="12034" width="10.875" style="1" customWidth="1"/>
    <col min="12035" max="12035" width="36.50390625" style="1" customWidth="1"/>
    <col min="12036" max="12045" width="17.125" style="1" customWidth="1"/>
    <col min="12046" max="12290" width="10.875" style="1" customWidth="1"/>
    <col min="12291" max="12291" width="36.50390625" style="1" customWidth="1"/>
    <col min="12292" max="12301" width="17.125" style="1" customWidth="1"/>
    <col min="12302" max="12546" width="10.875" style="1" customWidth="1"/>
    <col min="12547" max="12547" width="36.50390625" style="1" customWidth="1"/>
    <col min="12548" max="12557" width="17.125" style="1" customWidth="1"/>
    <col min="12558" max="12802" width="10.875" style="1" customWidth="1"/>
    <col min="12803" max="12803" width="36.50390625" style="1" customWidth="1"/>
    <col min="12804" max="12813" width="17.125" style="1" customWidth="1"/>
    <col min="12814" max="13058" width="10.875" style="1" customWidth="1"/>
    <col min="13059" max="13059" width="36.50390625" style="1" customWidth="1"/>
    <col min="13060" max="13069" width="17.125" style="1" customWidth="1"/>
    <col min="13070" max="13314" width="10.875" style="1" customWidth="1"/>
    <col min="13315" max="13315" width="36.50390625" style="1" customWidth="1"/>
    <col min="13316" max="13325" width="17.125" style="1" customWidth="1"/>
    <col min="13326" max="13570" width="10.875" style="1" customWidth="1"/>
    <col min="13571" max="13571" width="36.50390625" style="1" customWidth="1"/>
    <col min="13572" max="13581" width="17.125" style="1" customWidth="1"/>
    <col min="13582" max="13826" width="10.875" style="1" customWidth="1"/>
    <col min="13827" max="13827" width="36.50390625" style="1" customWidth="1"/>
    <col min="13828" max="13837" width="17.125" style="1" customWidth="1"/>
    <col min="13838" max="14082" width="10.875" style="1" customWidth="1"/>
    <col min="14083" max="14083" width="36.50390625" style="1" customWidth="1"/>
    <col min="14084" max="14093" width="17.125" style="1" customWidth="1"/>
    <col min="14094" max="14338" width="10.875" style="1" customWidth="1"/>
    <col min="14339" max="14339" width="36.50390625" style="1" customWidth="1"/>
    <col min="14340" max="14349" width="17.125" style="1" customWidth="1"/>
    <col min="14350" max="14594" width="10.875" style="1" customWidth="1"/>
    <col min="14595" max="14595" width="36.50390625" style="1" customWidth="1"/>
    <col min="14596" max="14605" width="17.125" style="1" customWidth="1"/>
    <col min="14606" max="14850" width="10.875" style="1" customWidth="1"/>
    <col min="14851" max="14851" width="36.50390625" style="1" customWidth="1"/>
    <col min="14852" max="14861" width="17.125" style="1" customWidth="1"/>
    <col min="14862" max="15106" width="10.875" style="1" customWidth="1"/>
    <col min="15107" max="15107" width="36.50390625" style="1" customWidth="1"/>
    <col min="15108" max="15117" width="17.125" style="1" customWidth="1"/>
    <col min="15118" max="15362" width="10.875" style="1" customWidth="1"/>
    <col min="15363" max="15363" width="36.50390625" style="1" customWidth="1"/>
    <col min="15364" max="15373" width="17.125" style="1" customWidth="1"/>
    <col min="15374" max="15618" width="10.875" style="1" customWidth="1"/>
    <col min="15619" max="15619" width="36.50390625" style="1" customWidth="1"/>
    <col min="15620" max="15629" width="17.125" style="1" customWidth="1"/>
    <col min="15630" max="15874" width="10.875" style="1" customWidth="1"/>
    <col min="15875" max="15875" width="36.50390625" style="1" customWidth="1"/>
    <col min="15876" max="15885" width="17.125" style="1" customWidth="1"/>
    <col min="15886" max="16130" width="10.875" style="1" customWidth="1"/>
    <col min="16131" max="16131" width="36.50390625" style="1" customWidth="1"/>
    <col min="16132" max="16141" width="17.125" style="1" customWidth="1"/>
    <col min="16142" max="16384" width="10.875" style="1" customWidth="1"/>
  </cols>
  <sheetData>
    <row r="2" ht="23.25"/>
    <row r="3" spans="5:9" ht="23.25">
      <c r="E3" s="67" t="s">
        <v>203</v>
      </c>
      <c r="F3" s="68"/>
      <c r="G3" s="68"/>
      <c r="H3" s="68"/>
      <c r="I3" s="68"/>
    </row>
    <row r="4" spans="5:9" ht="23.25">
      <c r="E4" s="32"/>
      <c r="F4" s="32"/>
      <c r="G4" s="32"/>
      <c r="H4" s="32"/>
      <c r="I4" s="32"/>
    </row>
    <row r="5" spans="5:9" ht="23.25">
      <c r="E5" s="32"/>
      <c r="F5" s="32"/>
      <c r="G5" s="32"/>
      <c r="H5" s="32"/>
      <c r="I5" s="32"/>
    </row>
    <row r="6" ht="23.25"/>
    <row r="7" ht="23.25"/>
    <row r="8" ht="23.25"/>
    <row r="9" ht="23.25"/>
    <row r="10" spans="4:11" ht="23.25">
      <c r="D10" s="69" t="s">
        <v>204</v>
      </c>
      <c r="E10" s="69"/>
      <c r="F10" s="69"/>
      <c r="G10" s="69"/>
      <c r="H10" s="69"/>
      <c r="I10" s="69"/>
      <c r="J10" s="69"/>
      <c r="K10" s="69"/>
    </row>
    <row r="11" spans="4:11" ht="23.25">
      <c r="D11" s="69"/>
      <c r="E11" s="69"/>
      <c r="F11" s="69"/>
      <c r="G11" s="69"/>
      <c r="H11" s="69"/>
      <c r="I11" s="69"/>
      <c r="J11" s="69"/>
      <c r="K11" s="69"/>
    </row>
    <row r="13" ht="24" thickBot="1"/>
    <row r="14" spans="2:13" ht="24" thickBot="1">
      <c r="B14" s="65" t="s">
        <v>0</v>
      </c>
      <c r="C14" s="70" t="s">
        <v>1</v>
      </c>
      <c r="D14" s="59" t="s">
        <v>205</v>
      </c>
      <c r="E14" s="61"/>
      <c r="F14" s="59" t="s">
        <v>206</v>
      </c>
      <c r="G14" s="61"/>
      <c r="H14" s="59" t="s">
        <v>207</v>
      </c>
      <c r="I14" s="61"/>
      <c r="J14" s="59" t="s">
        <v>208</v>
      </c>
      <c r="K14" s="61"/>
      <c r="L14" s="59" t="s">
        <v>2</v>
      </c>
      <c r="M14" s="61"/>
    </row>
    <row r="15" spans="2:13" ht="24" thickBot="1">
      <c r="B15" s="66"/>
      <c r="C15" s="71"/>
      <c r="D15" s="57" t="s">
        <v>3</v>
      </c>
      <c r="E15" s="5" t="s">
        <v>4</v>
      </c>
      <c r="F15" s="57" t="s">
        <v>3</v>
      </c>
      <c r="G15" s="57" t="s">
        <v>4</v>
      </c>
      <c r="H15" s="57" t="s">
        <v>3</v>
      </c>
      <c r="I15" s="57" t="s">
        <v>4</v>
      </c>
      <c r="J15" s="57" t="s">
        <v>3</v>
      </c>
      <c r="K15" s="57" t="s">
        <v>4</v>
      </c>
      <c r="L15" s="57" t="s">
        <v>3</v>
      </c>
      <c r="M15" s="57" t="s">
        <v>4</v>
      </c>
    </row>
    <row r="16" spans="2:13" ht="21" customHeight="1">
      <c r="B16" s="72" t="s">
        <v>209</v>
      </c>
      <c r="C16" s="73" t="s">
        <v>210</v>
      </c>
      <c r="D16" s="74">
        <v>20</v>
      </c>
      <c r="E16" s="75">
        <v>1.9737</v>
      </c>
      <c r="F16" s="74">
        <v>100</v>
      </c>
      <c r="G16" s="75">
        <v>2.7778</v>
      </c>
      <c r="H16" s="74">
        <v>100</v>
      </c>
      <c r="I16" s="75">
        <v>1.9737</v>
      </c>
      <c r="J16" s="74">
        <v>100</v>
      </c>
      <c r="K16" s="75">
        <v>1.5957</v>
      </c>
      <c r="L16" s="74">
        <f aca="true" t="shared" si="0" ref="L16:M63">SUM(D16,F16,H16,J16)</f>
        <v>320</v>
      </c>
      <c r="M16" s="74">
        <f t="shared" si="0"/>
        <v>8.3209</v>
      </c>
    </row>
    <row r="17" spans="2:13" ht="21" customHeight="1">
      <c r="B17" s="76" t="s">
        <v>211</v>
      </c>
      <c r="C17" s="77" t="s">
        <v>212</v>
      </c>
      <c r="D17" s="78">
        <v>20</v>
      </c>
      <c r="E17" s="79">
        <v>2.2059</v>
      </c>
      <c r="F17" s="78">
        <v>96</v>
      </c>
      <c r="G17" s="79">
        <v>1.1695</v>
      </c>
      <c r="H17" s="78">
        <v>98</v>
      </c>
      <c r="I17" s="79">
        <v>1.44</v>
      </c>
      <c r="J17" s="78">
        <v>98</v>
      </c>
      <c r="K17" s="79">
        <v>1.2931</v>
      </c>
      <c r="L17" s="78">
        <f t="shared" si="0"/>
        <v>312</v>
      </c>
      <c r="M17" s="80">
        <f t="shared" si="0"/>
        <v>6.1085</v>
      </c>
    </row>
    <row r="18" spans="2:13" ht="21" customHeight="1">
      <c r="B18" s="76" t="s">
        <v>213</v>
      </c>
      <c r="C18" s="77" t="s">
        <v>214</v>
      </c>
      <c r="D18" s="78">
        <v>20</v>
      </c>
      <c r="E18" s="79">
        <v>1.5833</v>
      </c>
      <c r="F18" s="78">
        <v>98</v>
      </c>
      <c r="G18" s="79">
        <v>1.2281</v>
      </c>
      <c r="H18" s="78">
        <v>96</v>
      </c>
      <c r="I18" s="79">
        <v>1.0167</v>
      </c>
      <c r="J18" s="78">
        <v>96</v>
      </c>
      <c r="K18" s="79">
        <v>1.0149</v>
      </c>
      <c r="L18" s="78">
        <f t="shared" si="0"/>
        <v>310</v>
      </c>
      <c r="M18" s="80">
        <f t="shared" si="0"/>
        <v>4.843</v>
      </c>
    </row>
    <row r="19" spans="2:13" ht="21" customHeight="1">
      <c r="B19" s="76" t="s">
        <v>215</v>
      </c>
      <c r="C19" s="77" t="s">
        <v>216</v>
      </c>
      <c r="D19" s="78">
        <v>20</v>
      </c>
      <c r="E19" s="79">
        <v>1.881</v>
      </c>
      <c r="F19" s="78">
        <v>98</v>
      </c>
      <c r="G19" s="79">
        <v>1.5814</v>
      </c>
      <c r="H19" s="78">
        <v>94</v>
      </c>
      <c r="I19" s="79">
        <v>0.9155</v>
      </c>
      <c r="J19" s="78">
        <v>94</v>
      </c>
      <c r="K19" s="79">
        <v>0.8769</v>
      </c>
      <c r="L19" s="78">
        <f t="shared" si="0"/>
        <v>306</v>
      </c>
      <c r="M19" s="80">
        <f t="shared" si="0"/>
        <v>5.2547999999999995</v>
      </c>
    </row>
    <row r="20" spans="2:13" ht="21" customHeight="1">
      <c r="B20" s="76" t="s">
        <v>217</v>
      </c>
      <c r="C20" s="77" t="s">
        <v>218</v>
      </c>
      <c r="D20" s="78">
        <v>20</v>
      </c>
      <c r="E20" s="79">
        <v>2.8846</v>
      </c>
      <c r="F20" s="78">
        <v>100</v>
      </c>
      <c r="G20" s="79">
        <v>2.2059</v>
      </c>
      <c r="H20" s="78">
        <v>90</v>
      </c>
      <c r="I20" s="79">
        <v>0.56</v>
      </c>
      <c r="J20" s="78">
        <v>90</v>
      </c>
      <c r="K20" s="79">
        <v>1.5333</v>
      </c>
      <c r="L20" s="78">
        <f t="shared" si="0"/>
        <v>300</v>
      </c>
      <c r="M20" s="80">
        <f t="shared" si="0"/>
        <v>7.1838000000000015</v>
      </c>
    </row>
    <row r="21" spans="2:13" ht="21" customHeight="1">
      <c r="B21" s="76" t="s">
        <v>219</v>
      </c>
      <c r="C21" s="77" t="s">
        <v>220</v>
      </c>
      <c r="D21" s="78">
        <v>20</v>
      </c>
      <c r="E21" s="79">
        <v>10</v>
      </c>
      <c r="F21" s="78">
        <v>92</v>
      </c>
      <c r="G21" s="79">
        <v>0.7746</v>
      </c>
      <c r="H21" s="78">
        <v>92</v>
      </c>
      <c r="I21" s="79">
        <v>1.5</v>
      </c>
      <c r="J21" s="78">
        <v>92</v>
      </c>
      <c r="K21" s="79">
        <v>0.8361</v>
      </c>
      <c r="L21" s="78">
        <f t="shared" si="0"/>
        <v>296</v>
      </c>
      <c r="M21" s="80">
        <f t="shared" si="0"/>
        <v>13.1107</v>
      </c>
    </row>
    <row r="22" spans="2:13" ht="21" customHeight="1">
      <c r="B22" s="76" t="s">
        <v>221</v>
      </c>
      <c r="C22" s="77" t="s">
        <v>222</v>
      </c>
      <c r="D22" s="78">
        <v>18</v>
      </c>
      <c r="E22" s="79">
        <v>2.24</v>
      </c>
      <c r="F22" s="78">
        <v>94</v>
      </c>
      <c r="G22" s="79">
        <v>0.8088</v>
      </c>
      <c r="H22" s="78">
        <v>90</v>
      </c>
      <c r="I22" s="79">
        <v>1.25</v>
      </c>
      <c r="J22" s="78">
        <v>90</v>
      </c>
      <c r="K22" s="79">
        <v>0.6267</v>
      </c>
      <c r="L22" s="78">
        <f t="shared" si="0"/>
        <v>292</v>
      </c>
      <c r="M22" s="80">
        <f t="shared" si="0"/>
        <v>4.9254999999999995</v>
      </c>
    </row>
    <row r="23" spans="2:13" ht="21" customHeight="1">
      <c r="B23" s="76" t="s">
        <v>223</v>
      </c>
      <c r="C23" s="77" t="s">
        <v>224</v>
      </c>
      <c r="D23" s="78">
        <v>20</v>
      </c>
      <c r="E23" s="79">
        <v>1.7273</v>
      </c>
      <c r="F23" s="78">
        <v>96</v>
      </c>
      <c r="G23" s="79">
        <v>1.0152</v>
      </c>
      <c r="H23" s="78">
        <v>92</v>
      </c>
      <c r="I23" s="79">
        <v>0.6957</v>
      </c>
      <c r="J23" s="78">
        <v>82</v>
      </c>
      <c r="K23" s="79">
        <v>0.6076</v>
      </c>
      <c r="L23" s="78">
        <f t="shared" si="0"/>
        <v>290</v>
      </c>
      <c r="M23" s="80">
        <f t="shared" si="0"/>
        <v>4.0458</v>
      </c>
    </row>
    <row r="24" spans="2:13" ht="21" customHeight="1">
      <c r="B24" s="76" t="s">
        <v>225</v>
      </c>
      <c r="C24" s="77" t="s">
        <v>226</v>
      </c>
      <c r="D24" s="78">
        <v>20</v>
      </c>
      <c r="E24" s="79">
        <v>3.1579</v>
      </c>
      <c r="F24" s="78">
        <v>94</v>
      </c>
      <c r="G24" s="79">
        <v>0.8182</v>
      </c>
      <c r="H24" s="78">
        <v>88</v>
      </c>
      <c r="I24" s="79">
        <v>1</v>
      </c>
      <c r="J24" s="78">
        <v>84</v>
      </c>
      <c r="K24" s="79">
        <v>0.6615</v>
      </c>
      <c r="L24" s="78">
        <f t="shared" si="0"/>
        <v>286</v>
      </c>
      <c r="M24" s="80">
        <f t="shared" si="0"/>
        <v>5.637600000000001</v>
      </c>
    </row>
    <row r="25" spans="2:13" ht="21" customHeight="1">
      <c r="B25" s="76" t="s">
        <v>227</v>
      </c>
      <c r="C25" s="77" t="s">
        <v>228</v>
      </c>
      <c r="D25" s="78">
        <v>20</v>
      </c>
      <c r="E25" s="79">
        <v>3.1579</v>
      </c>
      <c r="F25" s="78">
        <v>90</v>
      </c>
      <c r="G25" s="79">
        <v>0.64</v>
      </c>
      <c r="H25" s="78">
        <v>86</v>
      </c>
      <c r="I25" s="79">
        <v>0.9839</v>
      </c>
      <c r="J25" s="78">
        <v>88</v>
      </c>
      <c r="K25" s="79">
        <v>0.971</v>
      </c>
      <c r="L25" s="78">
        <f t="shared" si="0"/>
        <v>284</v>
      </c>
      <c r="M25" s="80">
        <f t="shared" si="0"/>
        <v>5.752800000000001</v>
      </c>
    </row>
    <row r="26" spans="2:13" ht="21" customHeight="1">
      <c r="B26" s="76" t="s">
        <v>229</v>
      </c>
      <c r="C26" s="77" t="s">
        <v>230</v>
      </c>
      <c r="D26" s="78">
        <v>18</v>
      </c>
      <c r="E26" s="79">
        <v>1.6383</v>
      </c>
      <c r="F26" s="78">
        <v>88</v>
      </c>
      <c r="G26" s="79">
        <v>2.0278</v>
      </c>
      <c r="H26" s="78">
        <v>84</v>
      </c>
      <c r="I26" s="79">
        <v>1.9737</v>
      </c>
      <c r="J26" s="78">
        <v>92</v>
      </c>
      <c r="K26" s="79">
        <v>1.875</v>
      </c>
      <c r="L26" s="78">
        <f t="shared" si="0"/>
        <v>282</v>
      </c>
      <c r="M26" s="80">
        <f t="shared" si="0"/>
        <v>7.5148</v>
      </c>
    </row>
    <row r="27" spans="2:13" ht="21" customHeight="1">
      <c r="B27" s="76" t="s">
        <v>231</v>
      </c>
      <c r="C27" s="77" t="s">
        <v>232</v>
      </c>
      <c r="D27" s="78">
        <v>16</v>
      </c>
      <c r="E27" s="79">
        <v>1.2549</v>
      </c>
      <c r="F27" s="78">
        <v>88</v>
      </c>
      <c r="G27" s="79">
        <v>1.449</v>
      </c>
      <c r="H27" s="78">
        <v>82</v>
      </c>
      <c r="I27" s="79">
        <v>1.0667</v>
      </c>
      <c r="J27" s="78">
        <v>86</v>
      </c>
      <c r="K27" s="79">
        <v>0.931</v>
      </c>
      <c r="L27" s="78">
        <f t="shared" si="0"/>
        <v>272</v>
      </c>
      <c r="M27" s="80">
        <f t="shared" si="0"/>
        <v>4.7016</v>
      </c>
    </row>
    <row r="28" spans="2:13" ht="21" customHeight="1">
      <c r="B28" s="76" t="s">
        <v>233</v>
      </c>
      <c r="C28" s="77" t="s">
        <v>234</v>
      </c>
      <c r="D28" s="78">
        <v>20</v>
      </c>
      <c r="E28" s="79">
        <v>3.1579</v>
      </c>
      <c r="F28" s="78">
        <v>92</v>
      </c>
      <c r="G28" s="79">
        <v>0.5753</v>
      </c>
      <c r="H28" s="78">
        <v>84</v>
      </c>
      <c r="I28" s="79">
        <v>0.8493</v>
      </c>
      <c r="J28" s="78">
        <v>76</v>
      </c>
      <c r="K28" s="79">
        <v>0</v>
      </c>
      <c r="L28" s="78">
        <f t="shared" si="0"/>
        <v>272</v>
      </c>
      <c r="M28" s="80">
        <f t="shared" si="0"/>
        <v>4.5825000000000005</v>
      </c>
    </row>
    <row r="29" spans="2:13" ht="21" customHeight="1">
      <c r="B29" s="76" t="s">
        <v>235</v>
      </c>
      <c r="C29" s="77" t="s">
        <v>236</v>
      </c>
      <c r="D29" s="78">
        <v>16</v>
      </c>
      <c r="E29" s="79">
        <v>1.25</v>
      </c>
      <c r="F29" s="78">
        <v>86</v>
      </c>
      <c r="G29" s="79">
        <v>1.4444</v>
      </c>
      <c r="H29" s="78">
        <v>78</v>
      </c>
      <c r="I29" s="79">
        <v>1.05</v>
      </c>
      <c r="J29" s="78">
        <v>84</v>
      </c>
      <c r="K29" s="79">
        <v>2.3438</v>
      </c>
      <c r="L29" s="78">
        <f t="shared" si="0"/>
        <v>264</v>
      </c>
      <c r="M29" s="80">
        <f t="shared" si="0"/>
        <v>6.0882</v>
      </c>
    </row>
    <row r="30" spans="2:13" ht="21" customHeight="1">
      <c r="B30" s="76" t="s">
        <v>237</v>
      </c>
      <c r="C30" s="77" t="s">
        <v>238</v>
      </c>
      <c r="D30" s="78">
        <v>18</v>
      </c>
      <c r="E30" s="79">
        <v>1.5714</v>
      </c>
      <c r="F30" s="78">
        <v>84</v>
      </c>
      <c r="G30" s="79">
        <v>1.2679</v>
      </c>
      <c r="H30" s="78">
        <v>80</v>
      </c>
      <c r="I30" s="79">
        <v>1.0364</v>
      </c>
      <c r="J30" s="78">
        <v>80</v>
      </c>
      <c r="K30" s="79">
        <v>1.8421</v>
      </c>
      <c r="L30" s="78">
        <f t="shared" si="0"/>
        <v>262</v>
      </c>
      <c r="M30" s="80">
        <f t="shared" si="0"/>
        <v>5.7177999999999995</v>
      </c>
    </row>
    <row r="31" spans="2:13" ht="21" customHeight="1">
      <c r="B31" s="76" t="s">
        <v>239</v>
      </c>
      <c r="C31" s="77" t="s">
        <v>240</v>
      </c>
      <c r="D31" s="78">
        <v>18</v>
      </c>
      <c r="E31" s="79">
        <v>1.973</v>
      </c>
      <c r="F31" s="78">
        <v>82</v>
      </c>
      <c r="G31" s="79">
        <v>1.2034</v>
      </c>
      <c r="H31" s="78">
        <v>76</v>
      </c>
      <c r="I31" s="79">
        <v>1.6222</v>
      </c>
      <c r="J31" s="78">
        <v>78</v>
      </c>
      <c r="K31" s="79">
        <v>1.2444</v>
      </c>
      <c r="L31" s="78">
        <f t="shared" si="0"/>
        <v>254</v>
      </c>
      <c r="M31" s="80">
        <f t="shared" si="0"/>
        <v>6.043</v>
      </c>
    </row>
    <row r="32" spans="2:13" ht="21" customHeight="1">
      <c r="B32" s="76" t="s">
        <v>241</v>
      </c>
      <c r="C32" s="77" t="s">
        <v>242</v>
      </c>
      <c r="D32" s="78">
        <v>18</v>
      </c>
      <c r="E32" s="79">
        <v>1.2581</v>
      </c>
      <c r="F32" s="78">
        <v>80</v>
      </c>
      <c r="G32" s="79">
        <v>0.7534</v>
      </c>
      <c r="H32" s="78">
        <v>74</v>
      </c>
      <c r="I32" s="79">
        <v>1.3036</v>
      </c>
      <c r="J32" s="78">
        <v>82</v>
      </c>
      <c r="K32" s="79">
        <v>1.8947</v>
      </c>
      <c r="L32" s="78">
        <f t="shared" si="0"/>
        <v>254</v>
      </c>
      <c r="M32" s="80">
        <f t="shared" si="0"/>
        <v>5.2098</v>
      </c>
    </row>
    <row r="33" spans="2:13" ht="21" customHeight="1">
      <c r="B33" s="76" t="s">
        <v>243</v>
      </c>
      <c r="C33" s="77" t="s">
        <v>244</v>
      </c>
      <c r="D33" s="78">
        <v>16</v>
      </c>
      <c r="E33" s="79">
        <v>1.1714</v>
      </c>
      <c r="F33" s="78">
        <v>86</v>
      </c>
      <c r="G33" s="79">
        <v>1.3455</v>
      </c>
      <c r="H33" s="78">
        <v>74</v>
      </c>
      <c r="I33" s="79">
        <v>0.5733</v>
      </c>
      <c r="J33" s="78">
        <v>74</v>
      </c>
      <c r="K33" s="79">
        <v>1.5</v>
      </c>
      <c r="L33" s="78">
        <f t="shared" si="0"/>
        <v>250</v>
      </c>
      <c r="M33" s="80">
        <f t="shared" si="0"/>
        <v>4.590199999999999</v>
      </c>
    </row>
    <row r="34" spans="2:13" ht="21" customHeight="1">
      <c r="B34" s="76" t="s">
        <v>245</v>
      </c>
      <c r="C34" s="77" t="s">
        <v>246</v>
      </c>
      <c r="D34" s="78">
        <v>16</v>
      </c>
      <c r="E34" s="79">
        <v>1.1964</v>
      </c>
      <c r="F34" s="78">
        <v>84</v>
      </c>
      <c r="G34" s="79">
        <v>0.9714</v>
      </c>
      <c r="H34" s="78">
        <v>76</v>
      </c>
      <c r="I34" s="79">
        <v>0.7941</v>
      </c>
      <c r="J34" s="78">
        <v>72</v>
      </c>
      <c r="K34" s="79">
        <v>0.9559</v>
      </c>
      <c r="L34" s="78">
        <f t="shared" si="0"/>
        <v>248</v>
      </c>
      <c r="M34" s="80">
        <f t="shared" si="0"/>
        <v>3.9177999999999997</v>
      </c>
    </row>
    <row r="35" spans="2:13" ht="21" customHeight="1">
      <c r="B35" s="76" t="s">
        <v>247</v>
      </c>
      <c r="C35" s="77" t="s">
        <v>248</v>
      </c>
      <c r="D35" s="78">
        <v>18</v>
      </c>
      <c r="E35" s="79">
        <v>1.4375</v>
      </c>
      <c r="F35" s="78">
        <v>80</v>
      </c>
      <c r="G35" s="79">
        <v>0.7692</v>
      </c>
      <c r="H35" s="78">
        <v>72</v>
      </c>
      <c r="I35" s="79">
        <v>1.0303</v>
      </c>
      <c r="J35" s="78">
        <v>68</v>
      </c>
      <c r="K35" s="79">
        <v>0.8413</v>
      </c>
      <c r="L35" s="78">
        <f t="shared" si="0"/>
        <v>238</v>
      </c>
      <c r="M35" s="80">
        <f t="shared" si="0"/>
        <v>4.0783000000000005</v>
      </c>
    </row>
    <row r="36" spans="2:13" ht="21" customHeight="1">
      <c r="B36" s="76" t="s">
        <v>249</v>
      </c>
      <c r="C36" s="77" t="s">
        <v>250</v>
      </c>
      <c r="D36" s="78">
        <v>16</v>
      </c>
      <c r="E36" s="79">
        <v>1.1455</v>
      </c>
      <c r="F36" s="78">
        <v>76</v>
      </c>
      <c r="G36" s="79">
        <v>2.8846</v>
      </c>
      <c r="H36" s="78">
        <v>68</v>
      </c>
      <c r="I36" s="79">
        <v>1.5435</v>
      </c>
      <c r="J36" s="78">
        <v>76</v>
      </c>
      <c r="K36" s="79">
        <v>1.5</v>
      </c>
      <c r="L36" s="78">
        <f t="shared" si="0"/>
        <v>236</v>
      </c>
      <c r="M36" s="80">
        <f t="shared" si="0"/>
        <v>7.0736</v>
      </c>
    </row>
    <row r="37" spans="2:13" ht="21" customHeight="1">
      <c r="B37" s="76" t="s">
        <v>251</v>
      </c>
      <c r="C37" s="77" t="s">
        <v>252</v>
      </c>
      <c r="D37" s="78">
        <v>18</v>
      </c>
      <c r="E37" s="79">
        <v>1.6042</v>
      </c>
      <c r="F37" s="78">
        <v>82</v>
      </c>
      <c r="G37" s="79">
        <v>0.7353</v>
      </c>
      <c r="H37" s="78">
        <v>68</v>
      </c>
      <c r="I37" s="79">
        <v>0.806</v>
      </c>
      <c r="J37" s="78">
        <v>68</v>
      </c>
      <c r="K37" s="79">
        <v>1.5957</v>
      </c>
      <c r="L37" s="78">
        <f t="shared" si="0"/>
        <v>236</v>
      </c>
      <c r="M37" s="80">
        <f t="shared" si="0"/>
        <v>4.7412</v>
      </c>
    </row>
    <row r="38" spans="2:13" ht="21" customHeight="1">
      <c r="B38" s="76" t="s">
        <v>253</v>
      </c>
      <c r="C38" s="77" t="s">
        <v>254</v>
      </c>
      <c r="D38" s="78">
        <v>18</v>
      </c>
      <c r="E38" s="79">
        <v>1.2439</v>
      </c>
      <c r="F38" s="78">
        <v>78</v>
      </c>
      <c r="G38" s="79">
        <v>0.7432</v>
      </c>
      <c r="H38" s="78">
        <v>70</v>
      </c>
      <c r="I38" s="79">
        <v>1</v>
      </c>
      <c r="J38" s="78">
        <v>66</v>
      </c>
      <c r="K38" s="79">
        <v>0.6056</v>
      </c>
      <c r="L38" s="78">
        <f t="shared" si="0"/>
        <v>232</v>
      </c>
      <c r="M38" s="80">
        <f t="shared" si="0"/>
        <v>3.5927</v>
      </c>
    </row>
    <row r="39" spans="2:13" ht="21" customHeight="1">
      <c r="B39" s="76" t="s">
        <v>255</v>
      </c>
      <c r="C39" s="77" t="s">
        <v>256</v>
      </c>
      <c r="D39" s="78">
        <v>14</v>
      </c>
      <c r="E39" s="79">
        <v>0.8136</v>
      </c>
      <c r="F39" s="78">
        <v>74</v>
      </c>
      <c r="G39" s="79">
        <v>1.1846</v>
      </c>
      <c r="H39" s="78">
        <v>66</v>
      </c>
      <c r="I39" s="79">
        <v>1.3036</v>
      </c>
      <c r="J39" s="78">
        <v>70</v>
      </c>
      <c r="K39" s="79">
        <v>0.9143</v>
      </c>
      <c r="L39" s="78">
        <f t="shared" si="0"/>
        <v>224</v>
      </c>
      <c r="M39" s="80">
        <f t="shared" si="0"/>
        <v>4.2161</v>
      </c>
    </row>
    <row r="40" spans="2:13" ht="21" customHeight="1">
      <c r="B40" s="76" t="s">
        <v>257</v>
      </c>
      <c r="C40" s="77" t="s">
        <v>258</v>
      </c>
      <c r="D40" s="78">
        <v>18</v>
      </c>
      <c r="E40" s="79">
        <v>1.175</v>
      </c>
      <c r="F40" s="78">
        <v>78</v>
      </c>
      <c r="G40" s="79">
        <v>0.2933</v>
      </c>
      <c r="H40" s="78">
        <v>66</v>
      </c>
      <c r="I40" s="79">
        <v>0.5342</v>
      </c>
      <c r="J40" s="78">
        <v>60</v>
      </c>
      <c r="K40" s="79">
        <v>0.6667</v>
      </c>
      <c r="L40" s="78">
        <f t="shared" si="0"/>
        <v>222</v>
      </c>
      <c r="M40" s="80">
        <f t="shared" si="0"/>
        <v>2.6692000000000005</v>
      </c>
    </row>
    <row r="41" spans="2:13" ht="21" customHeight="1">
      <c r="B41" s="76" t="s">
        <v>259</v>
      </c>
      <c r="C41" s="77" t="s">
        <v>260</v>
      </c>
      <c r="D41" s="78">
        <v>14</v>
      </c>
      <c r="E41" s="79">
        <v>0.7846</v>
      </c>
      <c r="F41" s="78">
        <v>74</v>
      </c>
      <c r="G41" s="79">
        <v>1.4043</v>
      </c>
      <c r="H41" s="78">
        <v>62</v>
      </c>
      <c r="I41" s="79">
        <v>0.8429</v>
      </c>
      <c r="J41" s="78">
        <v>66</v>
      </c>
      <c r="K41" s="79">
        <v>1.5532</v>
      </c>
      <c r="L41" s="78">
        <f t="shared" si="0"/>
        <v>216</v>
      </c>
      <c r="M41" s="80">
        <f t="shared" si="0"/>
        <v>4.585000000000001</v>
      </c>
    </row>
    <row r="42" spans="2:13" ht="21" customHeight="1">
      <c r="B42" s="76" t="s">
        <v>261</v>
      </c>
      <c r="C42" s="77" t="s">
        <v>262</v>
      </c>
      <c r="D42" s="78">
        <v>14</v>
      </c>
      <c r="E42" s="79">
        <v>0.8254</v>
      </c>
      <c r="F42" s="78">
        <v>76</v>
      </c>
      <c r="G42" s="79">
        <v>1.4808</v>
      </c>
      <c r="H42" s="78">
        <v>64</v>
      </c>
      <c r="I42" s="79">
        <v>1.0909</v>
      </c>
      <c r="J42" s="78">
        <v>62</v>
      </c>
      <c r="K42" s="79">
        <v>1.0952</v>
      </c>
      <c r="L42" s="78">
        <f t="shared" si="0"/>
        <v>216</v>
      </c>
      <c r="M42" s="80">
        <f t="shared" si="0"/>
        <v>4.4923</v>
      </c>
    </row>
    <row r="43" spans="2:13" ht="21" customHeight="1">
      <c r="B43" s="76" t="s">
        <v>263</v>
      </c>
      <c r="C43" s="77" t="s">
        <v>264</v>
      </c>
      <c r="D43" s="78">
        <v>16</v>
      </c>
      <c r="E43" s="79">
        <v>1.0755</v>
      </c>
      <c r="F43" s="78">
        <v>70</v>
      </c>
      <c r="G43" s="79">
        <v>0.8387</v>
      </c>
      <c r="H43" s="78">
        <v>60</v>
      </c>
      <c r="I43" s="79">
        <v>1.2308</v>
      </c>
      <c r="J43" s="78">
        <v>64</v>
      </c>
      <c r="K43" s="79">
        <v>1.2407</v>
      </c>
      <c r="L43" s="78">
        <f t="shared" si="0"/>
        <v>210</v>
      </c>
      <c r="M43" s="80">
        <f t="shared" si="0"/>
        <v>4.3857</v>
      </c>
    </row>
    <row r="44" spans="2:13" ht="21" customHeight="1">
      <c r="B44" s="76" t="s">
        <v>265</v>
      </c>
      <c r="C44" s="77" t="s">
        <v>266</v>
      </c>
      <c r="D44" s="78">
        <v>16</v>
      </c>
      <c r="E44" s="79">
        <v>1.0233</v>
      </c>
      <c r="F44" s="78">
        <v>72</v>
      </c>
      <c r="G44" s="79">
        <v>0.9143</v>
      </c>
      <c r="H44" s="78">
        <v>58</v>
      </c>
      <c r="I44" s="79">
        <v>0.6933</v>
      </c>
      <c r="J44" s="78">
        <v>58</v>
      </c>
      <c r="K44" s="79">
        <v>1.4681</v>
      </c>
      <c r="L44" s="78">
        <f t="shared" si="0"/>
        <v>204</v>
      </c>
      <c r="M44" s="80">
        <f t="shared" si="0"/>
        <v>4.099</v>
      </c>
    </row>
    <row r="45" spans="2:13" ht="21" customHeight="1">
      <c r="B45" s="76" t="s">
        <v>267</v>
      </c>
      <c r="C45" s="77" t="s">
        <v>268</v>
      </c>
      <c r="D45" s="78">
        <v>16</v>
      </c>
      <c r="E45" s="79">
        <v>1.0313</v>
      </c>
      <c r="F45" s="78">
        <v>72</v>
      </c>
      <c r="G45" s="79">
        <v>1.0364</v>
      </c>
      <c r="H45" s="78">
        <v>60</v>
      </c>
      <c r="I45" s="79">
        <v>0.8133</v>
      </c>
      <c r="J45" s="78">
        <v>54</v>
      </c>
      <c r="K45" s="79">
        <v>1.1552</v>
      </c>
      <c r="L45" s="78">
        <f t="shared" si="0"/>
        <v>202</v>
      </c>
      <c r="M45" s="80">
        <f t="shared" si="0"/>
        <v>4.0362</v>
      </c>
    </row>
    <row r="46" spans="2:13" ht="21" customHeight="1">
      <c r="B46" s="76" t="s">
        <v>269</v>
      </c>
      <c r="C46" s="77" t="s">
        <v>270</v>
      </c>
      <c r="D46" s="78">
        <v>16</v>
      </c>
      <c r="E46" s="79">
        <v>1.1282</v>
      </c>
      <c r="F46" s="78">
        <v>66</v>
      </c>
      <c r="G46" s="79">
        <v>0.7324</v>
      </c>
      <c r="H46" s="78">
        <v>58</v>
      </c>
      <c r="I46" s="79">
        <v>1.1045</v>
      </c>
      <c r="J46" s="78">
        <v>58</v>
      </c>
      <c r="K46" s="79">
        <v>0.2933</v>
      </c>
      <c r="L46" s="78">
        <f t="shared" si="0"/>
        <v>198</v>
      </c>
      <c r="M46" s="80">
        <f t="shared" si="0"/>
        <v>3.2584000000000004</v>
      </c>
    </row>
    <row r="47" spans="2:13" ht="21" customHeight="1">
      <c r="B47" s="76" t="s">
        <v>271</v>
      </c>
      <c r="C47" s="77" t="s">
        <v>272</v>
      </c>
      <c r="D47" s="78">
        <v>14</v>
      </c>
      <c r="E47" s="79">
        <v>1</v>
      </c>
      <c r="F47" s="78">
        <v>68</v>
      </c>
      <c r="G47" s="79">
        <v>0.7941</v>
      </c>
      <c r="H47" s="78">
        <v>54</v>
      </c>
      <c r="I47" s="79">
        <v>1.0484</v>
      </c>
      <c r="J47" s="78">
        <v>60</v>
      </c>
      <c r="K47" s="79">
        <v>1.5435</v>
      </c>
      <c r="L47" s="78">
        <f t="shared" si="0"/>
        <v>196</v>
      </c>
      <c r="M47" s="80">
        <f t="shared" si="0"/>
        <v>4.386</v>
      </c>
    </row>
    <row r="48" spans="2:13" ht="21" customHeight="1">
      <c r="B48" s="76" t="s">
        <v>273</v>
      </c>
      <c r="C48" s="77" t="s">
        <v>274</v>
      </c>
      <c r="D48" s="78">
        <v>18</v>
      </c>
      <c r="E48" s="79">
        <v>2.04</v>
      </c>
      <c r="F48" s="78">
        <v>90</v>
      </c>
      <c r="G48" s="79">
        <v>0.4868</v>
      </c>
      <c r="H48" s="78">
        <v>82</v>
      </c>
      <c r="I48" s="79">
        <v>0.64</v>
      </c>
      <c r="J48" s="78">
        <v>0</v>
      </c>
      <c r="K48" s="79">
        <v>0</v>
      </c>
      <c r="L48" s="78">
        <f t="shared" si="0"/>
        <v>190</v>
      </c>
      <c r="M48" s="80">
        <f t="shared" si="0"/>
        <v>3.1668000000000003</v>
      </c>
    </row>
    <row r="49" spans="2:13" ht="21" customHeight="1">
      <c r="B49" s="76" t="s">
        <v>275</v>
      </c>
      <c r="C49" s="77" t="s">
        <v>276</v>
      </c>
      <c r="D49" s="78">
        <v>16</v>
      </c>
      <c r="E49" s="79">
        <v>1.1136</v>
      </c>
      <c r="F49" s="78">
        <v>68</v>
      </c>
      <c r="G49" s="79">
        <v>0.9444</v>
      </c>
      <c r="H49" s="78">
        <v>52</v>
      </c>
      <c r="I49" s="79">
        <v>0.7917</v>
      </c>
      <c r="J49" s="78">
        <v>46</v>
      </c>
      <c r="K49" s="79">
        <v>0.9833</v>
      </c>
      <c r="L49" s="78">
        <f t="shared" si="0"/>
        <v>182</v>
      </c>
      <c r="M49" s="80">
        <f t="shared" si="0"/>
        <v>3.8329999999999997</v>
      </c>
    </row>
    <row r="50" spans="2:13" ht="21" customHeight="1">
      <c r="B50" s="76" t="s">
        <v>277</v>
      </c>
      <c r="C50" s="77" t="s">
        <v>278</v>
      </c>
      <c r="D50" s="78">
        <v>12</v>
      </c>
      <c r="E50" s="79">
        <v>0.6667</v>
      </c>
      <c r="F50" s="78">
        <v>60</v>
      </c>
      <c r="G50" s="79">
        <v>1.5532</v>
      </c>
      <c r="H50" s="78">
        <v>52</v>
      </c>
      <c r="I50" s="79">
        <v>1.9231</v>
      </c>
      <c r="J50" s="78">
        <v>56</v>
      </c>
      <c r="K50" s="79">
        <v>1.24</v>
      </c>
      <c r="L50" s="78">
        <f t="shared" si="0"/>
        <v>180</v>
      </c>
      <c r="M50" s="80">
        <f t="shared" si="0"/>
        <v>5.383</v>
      </c>
    </row>
    <row r="51" spans="2:13" ht="21" customHeight="1">
      <c r="B51" s="76" t="s">
        <v>279</v>
      </c>
      <c r="C51" s="77" t="s">
        <v>280</v>
      </c>
      <c r="D51" s="78">
        <v>14</v>
      </c>
      <c r="E51" s="79">
        <v>0.6933</v>
      </c>
      <c r="F51" s="78">
        <v>62</v>
      </c>
      <c r="G51" s="79">
        <v>1.7381</v>
      </c>
      <c r="H51" s="78">
        <v>50</v>
      </c>
      <c r="I51" s="79">
        <v>1.3208</v>
      </c>
      <c r="J51" s="78">
        <v>52</v>
      </c>
      <c r="K51" s="79">
        <v>1.1129</v>
      </c>
      <c r="L51" s="78">
        <f t="shared" si="0"/>
        <v>178</v>
      </c>
      <c r="M51" s="80">
        <f t="shared" si="0"/>
        <v>4.8651</v>
      </c>
    </row>
    <row r="52" spans="2:13" ht="21" customHeight="1">
      <c r="B52" s="76" t="s">
        <v>281</v>
      </c>
      <c r="C52" s="77" t="s">
        <v>282</v>
      </c>
      <c r="D52" s="78">
        <v>14</v>
      </c>
      <c r="E52" s="79">
        <v>0.9535</v>
      </c>
      <c r="F52" s="78">
        <v>66</v>
      </c>
      <c r="G52" s="79">
        <v>0.3867</v>
      </c>
      <c r="H52" s="78">
        <v>50</v>
      </c>
      <c r="I52" s="79">
        <v>0.7403</v>
      </c>
      <c r="J52" s="78">
        <v>44</v>
      </c>
      <c r="K52" s="79">
        <v>0.9344</v>
      </c>
      <c r="L52" s="78">
        <f t="shared" si="0"/>
        <v>174</v>
      </c>
      <c r="M52" s="80">
        <f t="shared" si="0"/>
        <v>3.0149</v>
      </c>
    </row>
    <row r="53" spans="2:13" ht="21" customHeight="1">
      <c r="B53" s="76" t="s">
        <v>283</v>
      </c>
      <c r="C53" s="77" t="s">
        <v>284</v>
      </c>
      <c r="D53" s="78">
        <v>12</v>
      </c>
      <c r="E53" s="79">
        <v>0.6957</v>
      </c>
      <c r="F53" s="78">
        <v>62</v>
      </c>
      <c r="G53" s="79">
        <v>1.7561</v>
      </c>
      <c r="H53" s="78">
        <v>46</v>
      </c>
      <c r="I53" s="79">
        <v>0.9833</v>
      </c>
      <c r="J53" s="78">
        <v>52</v>
      </c>
      <c r="K53" s="79">
        <v>2.0263</v>
      </c>
      <c r="L53" s="78">
        <f t="shared" si="0"/>
        <v>172</v>
      </c>
      <c r="M53" s="80">
        <f t="shared" si="0"/>
        <v>5.461399999999999</v>
      </c>
    </row>
    <row r="54" spans="2:13" ht="21" customHeight="1">
      <c r="B54" s="76" t="s">
        <v>285</v>
      </c>
      <c r="C54" s="77" t="s">
        <v>286</v>
      </c>
      <c r="D54" s="78">
        <v>12</v>
      </c>
      <c r="E54" s="79">
        <v>0.7273</v>
      </c>
      <c r="F54" s="78">
        <v>64</v>
      </c>
      <c r="G54" s="79">
        <v>1.8</v>
      </c>
      <c r="H54" s="78">
        <v>48</v>
      </c>
      <c r="I54" s="79">
        <v>1.4</v>
      </c>
      <c r="J54" s="78">
        <v>48</v>
      </c>
      <c r="K54" s="79">
        <v>1.4583</v>
      </c>
      <c r="L54" s="78">
        <f t="shared" si="0"/>
        <v>172</v>
      </c>
      <c r="M54" s="80">
        <f t="shared" si="0"/>
        <v>5.3856</v>
      </c>
    </row>
    <row r="55" spans="2:13" ht="21" customHeight="1">
      <c r="B55" s="76" t="s">
        <v>287</v>
      </c>
      <c r="C55" s="77" t="s">
        <v>288</v>
      </c>
      <c r="D55" s="78">
        <v>12</v>
      </c>
      <c r="E55" s="79">
        <v>0.7</v>
      </c>
      <c r="F55" s="78">
        <v>58</v>
      </c>
      <c r="G55" s="79">
        <v>1.3265</v>
      </c>
      <c r="H55" s="78">
        <v>44</v>
      </c>
      <c r="I55" s="79">
        <v>1.9</v>
      </c>
      <c r="J55" s="78">
        <v>50</v>
      </c>
      <c r="K55" s="79">
        <v>1.3654</v>
      </c>
      <c r="L55" s="78">
        <f t="shared" si="0"/>
        <v>164</v>
      </c>
      <c r="M55" s="80">
        <f t="shared" si="0"/>
        <v>5.2919</v>
      </c>
    </row>
    <row r="56" spans="2:13" ht="21" customHeight="1">
      <c r="B56" s="76" t="s">
        <v>289</v>
      </c>
      <c r="C56" s="77" t="s">
        <v>290</v>
      </c>
      <c r="D56" s="78">
        <v>12</v>
      </c>
      <c r="E56" s="79">
        <v>0.9672</v>
      </c>
      <c r="F56" s="78">
        <v>64</v>
      </c>
      <c r="G56" s="79">
        <v>2.027</v>
      </c>
      <c r="H56" s="78">
        <v>44</v>
      </c>
      <c r="I56" s="79">
        <v>0.7813</v>
      </c>
      <c r="J56" s="78">
        <v>40</v>
      </c>
      <c r="K56" s="79">
        <v>1.6087</v>
      </c>
      <c r="L56" s="78">
        <f t="shared" si="0"/>
        <v>160</v>
      </c>
      <c r="M56" s="80">
        <f t="shared" si="0"/>
        <v>5.3842</v>
      </c>
    </row>
    <row r="57" spans="2:13" ht="21" customHeight="1">
      <c r="B57" s="76" t="s">
        <v>291</v>
      </c>
      <c r="C57" s="77" t="s">
        <v>292</v>
      </c>
      <c r="D57" s="78">
        <v>12</v>
      </c>
      <c r="E57" s="79">
        <v>0.6825</v>
      </c>
      <c r="F57" s="78">
        <v>56</v>
      </c>
      <c r="G57" s="79">
        <v>0.7727</v>
      </c>
      <c r="H57" s="78">
        <v>40</v>
      </c>
      <c r="I57" s="79">
        <v>1.1961</v>
      </c>
      <c r="J57" s="78">
        <v>44</v>
      </c>
      <c r="K57" s="79">
        <v>1.4902</v>
      </c>
      <c r="L57" s="78">
        <f t="shared" si="0"/>
        <v>152</v>
      </c>
      <c r="M57" s="80">
        <f t="shared" si="0"/>
        <v>4.1415</v>
      </c>
    </row>
    <row r="58" spans="2:13" ht="21" customHeight="1">
      <c r="B58" s="76" t="s">
        <v>293</v>
      </c>
      <c r="C58" s="77" t="s">
        <v>294</v>
      </c>
      <c r="D58" s="78">
        <v>14</v>
      </c>
      <c r="E58" s="79">
        <v>0.6222</v>
      </c>
      <c r="F58" s="78">
        <v>60</v>
      </c>
      <c r="G58" s="79">
        <v>0.8158</v>
      </c>
      <c r="H58" s="78">
        <v>42</v>
      </c>
      <c r="I58" s="79">
        <v>0.2267</v>
      </c>
      <c r="J58" s="78">
        <v>34</v>
      </c>
      <c r="K58" s="79">
        <v>0.7324</v>
      </c>
      <c r="L58" s="78">
        <f t="shared" si="0"/>
        <v>150</v>
      </c>
      <c r="M58" s="80">
        <f t="shared" si="0"/>
        <v>2.3971</v>
      </c>
    </row>
    <row r="59" spans="2:13" ht="21" customHeight="1">
      <c r="B59" s="76" t="s">
        <v>295</v>
      </c>
      <c r="C59" s="77" t="s">
        <v>296</v>
      </c>
      <c r="D59" s="78">
        <v>10</v>
      </c>
      <c r="E59" s="79">
        <v>0.6429</v>
      </c>
      <c r="F59" s="78">
        <v>54</v>
      </c>
      <c r="G59" s="79">
        <v>0.6543</v>
      </c>
      <c r="H59" s="78">
        <v>42</v>
      </c>
      <c r="I59" s="79">
        <v>1.7209</v>
      </c>
      <c r="J59" s="78">
        <v>42</v>
      </c>
      <c r="K59" s="79">
        <v>0</v>
      </c>
      <c r="L59" s="78">
        <f t="shared" si="0"/>
        <v>148</v>
      </c>
      <c r="M59" s="80">
        <f t="shared" si="0"/>
        <v>3.0181000000000004</v>
      </c>
    </row>
    <row r="60" spans="2:13" ht="21" customHeight="1">
      <c r="B60" s="76" t="s">
        <v>297</v>
      </c>
      <c r="C60" s="77" t="s">
        <v>298</v>
      </c>
      <c r="D60" s="78">
        <v>14</v>
      </c>
      <c r="E60" s="79">
        <v>0.7111</v>
      </c>
      <c r="F60" s="78">
        <v>56</v>
      </c>
      <c r="G60" s="79">
        <v>0.5</v>
      </c>
      <c r="H60" s="78">
        <v>36</v>
      </c>
      <c r="I60" s="79">
        <v>0.9667</v>
      </c>
      <c r="J60" s="78">
        <v>38</v>
      </c>
      <c r="K60" s="79">
        <v>0.9565</v>
      </c>
      <c r="L60" s="78">
        <f t="shared" si="0"/>
        <v>144</v>
      </c>
      <c r="M60" s="80">
        <f t="shared" si="0"/>
        <v>3.1343</v>
      </c>
    </row>
    <row r="61" spans="2:13" ht="21" customHeight="1">
      <c r="B61" s="76" t="s">
        <v>299</v>
      </c>
      <c r="C61" s="77" t="s">
        <v>300</v>
      </c>
      <c r="D61" s="78">
        <v>14</v>
      </c>
      <c r="E61" s="79">
        <v>0.7347</v>
      </c>
      <c r="F61" s="78">
        <v>58</v>
      </c>
      <c r="G61" s="79">
        <v>0.8125</v>
      </c>
      <c r="H61" s="78">
        <v>38</v>
      </c>
      <c r="I61" s="79">
        <v>1</v>
      </c>
      <c r="J61" s="78">
        <v>32</v>
      </c>
      <c r="K61" s="79">
        <v>0.6667</v>
      </c>
      <c r="L61" s="78">
        <f t="shared" si="0"/>
        <v>142</v>
      </c>
      <c r="M61" s="80">
        <f t="shared" si="0"/>
        <v>3.2139</v>
      </c>
    </row>
    <row r="62" spans="2:13" ht="21" customHeight="1">
      <c r="B62" s="76" t="s">
        <v>301</v>
      </c>
      <c r="C62" s="77" t="s">
        <v>302</v>
      </c>
      <c r="D62" s="78">
        <v>14</v>
      </c>
      <c r="E62" s="79">
        <v>1.0893</v>
      </c>
      <c r="F62" s="78">
        <v>70</v>
      </c>
      <c r="G62" s="79">
        <v>0.8824</v>
      </c>
      <c r="H62" s="78">
        <v>56</v>
      </c>
      <c r="I62" s="79">
        <v>1.1587</v>
      </c>
      <c r="J62" s="78">
        <v>0</v>
      </c>
      <c r="K62" s="79">
        <v>0</v>
      </c>
      <c r="L62" s="78">
        <f t="shared" si="0"/>
        <v>140</v>
      </c>
      <c r="M62" s="80">
        <f t="shared" si="0"/>
        <v>3.1304</v>
      </c>
    </row>
    <row r="63" spans="2:13" ht="21" customHeight="1">
      <c r="B63" s="76" t="s">
        <v>303</v>
      </c>
      <c r="C63" s="77" t="s">
        <v>304</v>
      </c>
      <c r="D63" s="78">
        <v>10</v>
      </c>
      <c r="E63" s="79">
        <v>0.3467</v>
      </c>
      <c r="F63" s="78">
        <v>52</v>
      </c>
      <c r="G63" s="79">
        <v>3.2143</v>
      </c>
      <c r="H63" s="78">
        <v>32</v>
      </c>
      <c r="I63" s="79">
        <v>1.3333</v>
      </c>
      <c r="J63" s="78">
        <v>42</v>
      </c>
      <c r="K63" s="79">
        <v>1.4407</v>
      </c>
      <c r="L63" s="78">
        <f t="shared" si="0"/>
        <v>136</v>
      </c>
      <c r="M63" s="80">
        <f t="shared" si="0"/>
        <v>6.334999999999999</v>
      </c>
    </row>
    <row r="64" spans="2:13" ht="21" customHeight="1">
      <c r="B64" s="76" t="s">
        <v>305</v>
      </c>
      <c r="C64" s="77" t="s">
        <v>306</v>
      </c>
      <c r="D64" s="78">
        <v>10</v>
      </c>
      <c r="E64" s="79">
        <v>0.6104</v>
      </c>
      <c r="F64" s="78">
        <v>50</v>
      </c>
      <c r="G64" s="79">
        <v>1.44</v>
      </c>
      <c r="H64" s="78">
        <v>36</v>
      </c>
      <c r="I64" s="79">
        <v>2.5</v>
      </c>
      <c r="J64" s="78">
        <v>36</v>
      </c>
      <c r="K64" s="79">
        <v>0.92</v>
      </c>
      <c r="L64" s="78">
        <f>SUM(D63,F64,H64,J64)</f>
        <v>132</v>
      </c>
      <c r="M64" s="80">
        <f aca="true" t="shared" si="1" ref="M64:M71">SUM(E64,G64,I64,K64)</f>
        <v>5.4704</v>
      </c>
    </row>
    <row r="65" spans="2:13" ht="21" customHeight="1">
      <c r="B65" s="76" t="s">
        <v>307</v>
      </c>
      <c r="C65" s="77" t="s">
        <v>308</v>
      </c>
      <c r="D65" s="81">
        <v>12</v>
      </c>
      <c r="E65" s="79">
        <v>0.2833</v>
      </c>
      <c r="F65" s="78">
        <v>54</v>
      </c>
      <c r="G65" s="79">
        <v>0</v>
      </c>
      <c r="H65" s="78">
        <v>34</v>
      </c>
      <c r="I65" s="79">
        <v>0</v>
      </c>
      <c r="J65" s="78">
        <v>30</v>
      </c>
      <c r="K65" s="79">
        <v>0</v>
      </c>
      <c r="L65" s="78">
        <f>SUM(D65,F65,H65,J65)</f>
        <v>130</v>
      </c>
      <c r="M65" s="80">
        <f t="shared" si="1"/>
        <v>0.2833</v>
      </c>
    </row>
    <row r="66" spans="2:13" ht="21" customHeight="1">
      <c r="B66" s="76" t="s">
        <v>309</v>
      </c>
      <c r="C66" s="77" t="s">
        <v>310</v>
      </c>
      <c r="D66" s="78">
        <v>10</v>
      </c>
      <c r="E66" s="79">
        <v>0.3467</v>
      </c>
      <c r="F66" s="78">
        <v>46</v>
      </c>
      <c r="G66" s="79">
        <v>0</v>
      </c>
      <c r="H66" s="78">
        <v>34</v>
      </c>
      <c r="I66" s="79">
        <v>1.2857</v>
      </c>
      <c r="J66" s="78">
        <v>30</v>
      </c>
      <c r="K66" s="79">
        <v>0</v>
      </c>
      <c r="L66" s="78">
        <f>SUM(D66,F66,H66,J66)</f>
        <v>120</v>
      </c>
      <c r="M66" s="80">
        <f t="shared" si="1"/>
        <v>1.6324</v>
      </c>
    </row>
    <row r="67" spans="2:13" ht="21" customHeight="1">
      <c r="B67" s="76" t="s">
        <v>311</v>
      </c>
      <c r="C67" s="77" t="s">
        <v>312</v>
      </c>
      <c r="D67" s="78">
        <v>10</v>
      </c>
      <c r="E67" s="79">
        <v>0.4</v>
      </c>
      <c r="F67" s="78">
        <v>48</v>
      </c>
      <c r="G67" s="79">
        <v>1.1</v>
      </c>
      <c r="H67" s="78">
        <v>30</v>
      </c>
      <c r="I67" s="79">
        <v>0</v>
      </c>
      <c r="J67" s="78">
        <v>30</v>
      </c>
      <c r="K67" s="79">
        <v>0</v>
      </c>
      <c r="L67" s="78">
        <v>90</v>
      </c>
      <c r="M67" s="80">
        <f t="shared" si="1"/>
        <v>1.5</v>
      </c>
    </row>
    <row r="68" spans="2:13" ht="21" customHeight="1">
      <c r="B68" s="76" t="s">
        <v>313</v>
      </c>
      <c r="C68" s="77" t="s">
        <v>314</v>
      </c>
      <c r="D68" s="78">
        <v>10</v>
      </c>
      <c r="E68" s="79">
        <v>0</v>
      </c>
      <c r="F68" s="78">
        <v>0</v>
      </c>
      <c r="G68" s="79">
        <v>0</v>
      </c>
      <c r="H68" s="78">
        <v>0</v>
      </c>
      <c r="I68" s="79">
        <v>0</v>
      </c>
      <c r="J68" s="78">
        <v>0</v>
      </c>
      <c r="K68" s="79">
        <v>0</v>
      </c>
      <c r="L68" s="78">
        <f>SUM(D68,F68,H68,J68)</f>
        <v>10</v>
      </c>
      <c r="M68" s="80">
        <f t="shared" si="1"/>
        <v>0</v>
      </c>
    </row>
    <row r="69" spans="2:13" ht="21" customHeight="1">
      <c r="B69" s="76" t="s">
        <v>315</v>
      </c>
      <c r="C69" s="77" t="s">
        <v>316</v>
      </c>
      <c r="D69" s="78">
        <v>10</v>
      </c>
      <c r="E69" s="79">
        <v>0</v>
      </c>
      <c r="F69" s="78">
        <v>0</v>
      </c>
      <c r="G69" s="79">
        <v>0</v>
      </c>
      <c r="H69" s="78">
        <v>0</v>
      </c>
      <c r="I69" s="79">
        <v>0</v>
      </c>
      <c r="J69" s="78">
        <v>0</v>
      </c>
      <c r="K69" s="79">
        <v>0</v>
      </c>
      <c r="L69" s="78">
        <f>SUM(D69,F69,H69,J69)</f>
        <v>10</v>
      </c>
      <c r="M69" s="80">
        <f t="shared" si="1"/>
        <v>0</v>
      </c>
    </row>
    <row r="70" spans="2:13" ht="21" customHeight="1">
      <c r="B70" s="76" t="s">
        <v>317</v>
      </c>
      <c r="C70" s="77" t="s">
        <v>318</v>
      </c>
      <c r="D70" s="78">
        <v>10</v>
      </c>
      <c r="E70" s="79">
        <v>0</v>
      </c>
      <c r="F70" s="78">
        <v>0</v>
      </c>
      <c r="G70" s="79">
        <v>0</v>
      </c>
      <c r="H70" s="78">
        <v>0</v>
      </c>
      <c r="I70" s="79">
        <v>0</v>
      </c>
      <c r="J70" s="78">
        <v>0</v>
      </c>
      <c r="K70" s="79">
        <v>0</v>
      </c>
      <c r="L70" s="78">
        <f>SUM(D70,F70,H70,J70)</f>
        <v>10</v>
      </c>
      <c r="M70" s="80">
        <f t="shared" si="1"/>
        <v>0</v>
      </c>
    </row>
    <row r="71" spans="2:13" ht="21" customHeight="1">
      <c r="B71" s="76" t="s">
        <v>319</v>
      </c>
      <c r="C71" s="77" t="s">
        <v>320</v>
      </c>
      <c r="D71" s="78">
        <v>10</v>
      </c>
      <c r="E71" s="79">
        <v>0</v>
      </c>
      <c r="F71" s="78">
        <v>0</v>
      </c>
      <c r="G71" s="79">
        <v>0</v>
      </c>
      <c r="H71" s="78">
        <v>0</v>
      </c>
      <c r="I71" s="79">
        <v>0</v>
      </c>
      <c r="J71" s="78">
        <v>0</v>
      </c>
      <c r="K71" s="79">
        <v>0</v>
      </c>
      <c r="L71" s="78">
        <f>SUM(D71,F71,H71,J71)</f>
        <v>10</v>
      </c>
      <c r="M71" s="80">
        <f t="shared" si="1"/>
        <v>0</v>
      </c>
    </row>
  </sheetData>
  <mergeCells count="9">
    <mergeCell ref="L14:M14"/>
    <mergeCell ref="E3:I3"/>
    <mergeCell ref="D10:K11"/>
    <mergeCell ref="B14:B15"/>
    <mergeCell ref="C14:C15"/>
    <mergeCell ref="D14:E14"/>
    <mergeCell ref="F14:G14"/>
    <mergeCell ref="H14:I14"/>
    <mergeCell ref="J14:K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3A171-787A-4779-95D8-3EDE796DA1CD}">
  <dimension ref="B3:M75"/>
  <sheetViews>
    <sheetView showGridLines="0" zoomScale="80" zoomScaleNormal="80" workbookViewId="0" topLeftCell="A2">
      <selection activeCell="D3" sqref="D3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13" width="17.125" style="3" customWidth="1"/>
    <col min="14" max="258" width="10.875" style="1" customWidth="1"/>
    <col min="259" max="259" width="36.50390625" style="1" customWidth="1"/>
    <col min="260" max="269" width="17.125" style="1" customWidth="1"/>
    <col min="270" max="514" width="10.875" style="1" customWidth="1"/>
    <col min="515" max="515" width="36.50390625" style="1" customWidth="1"/>
    <col min="516" max="525" width="17.125" style="1" customWidth="1"/>
    <col min="526" max="770" width="10.875" style="1" customWidth="1"/>
    <col min="771" max="771" width="36.50390625" style="1" customWidth="1"/>
    <col min="772" max="781" width="17.125" style="1" customWidth="1"/>
    <col min="782" max="1026" width="10.875" style="1" customWidth="1"/>
    <col min="1027" max="1027" width="36.50390625" style="1" customWidth="1"/>
    <col min="1028" max="1037" width="17.125" style="1" customWidth="1"/>
    <col min="1038" max="1282" width="10.875" style="1" customWidth="1"/>
    <col min="1283" max="1283" width="36.50390625" style="1" customWidth="1"/>
    <col min="1284" max="1293" width="17.125" style="1" customWidth="1"/>
    <col min="1294" max="1538" width="10.875" style="1" customWidth="1"/>
    <col min="1539" max="1539" width="36.50390625" style="1" customWidth="1"/>
    <col min="1540" max="1549" width="17.125" style="1" customWidth="1"/>
    <col min="1550" max="1794" width="10.875" style="1" customWidth="1"/>
    <col min="1795" max="1795" width="36.50390625" style="1" customWidth="1"/>
    <col min="1796" max="1805" width="17.125" style="1" customWidth="1"/>
    <col min="1806" max="2050" width="10.875" style="1" customWidth="1"/>
    <col min="2051" max="2051" width="36.50390625" style="1" customWidth="1"/>
    <col min="2052" max="2061" width="17.125" style="1" customWidth="1"/>
    <col min="2062" max="2306" width="10.875" style="1" customWidth="1"/>
    <col min="2307" max="2307" width="36.50390625" style="1" customWidth="1"/>
    <col min="2308" max="2317" width="17.125" style="1" customWidth="1"/>
    <col min="2318" max="2562" width="10.875" style="1" customWidth="1"/>
    <col min="2563" max="2563" width="36.50390625" style="1" customWidth="1"/>
    <col min="2564" max="2573" width="17.125" style="1" customWidth="1"/>
    <col min="2574" max="2818" width="10.875" style="1" customWidth="1"/>
    <col min="2819" max="2819" width="36.50390625" style="1" customWidth="1"/>
    <col min="2820" max="2829" width="17.125" style="1" customWidth="1"/>
    <col min="2830" max="3074" width="10.875" style="1" customWidth="1"/>
    <col min="3075" max="3075" width="36.50390625" style="1" customWidth="1"/>
    <col min="3076" max="3085" width="17.125" style="1" customWidth="1"/>
    <col min="3086" max="3330" width="10.875" style="1" customWidth="1"/>
    <col min="3331" max="3331" width="36.50390625" style="1" customWidth="1"/>
    <col min="3332" max="3341" width="17.125" style="1" customWidth="1"/>
    <col min="3342" max="3586" width="10.875" style="1" customWidth="1"/>
    <col min="3587" max="3587" width="36.50390625" style="1" customWidth="1"/>
    <col min="3588" max="3597" width="17.125" style="1" customWidth="1"/>
    <col min="3598" max="3842" width="10.875" style="1" customWidth="1"/>
    <col min="3843" max="3843" width="36.50390625" style="1" customWidth="1"/>
    <col min="3844" max="3853" width="17.125" style="1" customWidth="1"/>
    <col min="3854" max="4098" width="10.875" style="1" customWidth="1"/>
    <col min="4099" max="4099" width="36.50390625" style="1" customWidth="1"/>
    <col min="4100" max="4109" width="17.125" style="1" customWidth="1"/>
    <col min="4110" max="4354" width="10.875" style="1" customWidth="1"/>
    <col min="4355" max="4355" width="36.50390625" style="1" customWidth="1"/>
    <col min="4356" max="4365" width="17.125" style="1" customWidth="1"/>
    <col min="4366" max="4610" width="10.875" style="1" customWidth="1"/>
    <col min="4611" max="4611" width="36.50390625" style="1" customWidth="1"/>
    <col min="4612" max="4621" width="17.125" style="1" customWidth="1"/>
    <col min="4622" max="4866" width="10.875" style="1" customWidth="1"/>
    <col min="4867" max="4867" width="36.50390625" style="1" customWidth="1"/>
    <col min="4868" max="4877" width="17.125" style="1" customWidth="1"/>
    <col min="4878" max="5122" width="10.875" style="1" customWidth="1"/>
    <col min="5123" max="5123" width="36.50390625" style="1" customWidth="1"/>
    <col min="5124" max="5133" width="17.125" style="1" customWidth="1"/>
    <col min="5134" max="5378" width="10.875" style="1" customWidth="1"/>
    <col min="5379" max="5379" width="36.50390625" style="1" customWidth="1"/>
    <col min="5380" max="5389" width="17.125" style="1" customWidth="1"/>
    <col min="5390" max="5634" width="10.875" style="1" customWidth="1"/>
    <col min="5635" max="5635" width="36.50390625" style="1" customWidth="1"/>
    <col min="5636" max="5645" width="17.125" style="1" customWidth="1"/>
    <col min="5646" max="5890" width="10.875" style="1" customWidth="1"/>
    <col min="5891" max="5891" width="36.50390625" style="1" customWidth="1"/>
    <col min="5892" max="5901" width="17.125" style="1" customWidth="1"/>
    <col min="5902" max="6146" width="10.875" style="1" customWidth="1"/>
    <col min="6147" max="6147" width="36.50390625" style="1" customWidth="1"/>
    <col min="6148" max="6157" width="17.125" style="1" customWidth="1"/>
    <col min="6158" max="6402" width="10.875" style="1" customWidth="1"/>
    <col min="6403" max="6403" width="36.50390625" style="1" customWidth="1"/>
    <col min="6404" max="6413" width="17.125" style="1" customWidth="1"/>
    <col min="6414" max="6658" width="10.875" style="1" customWidth="1"/>
    <col min="6659" max="6659" width="36.50390625" style="1" customWidth="1"/>
    <col min="6660" max="6669" width="17.125" style="1" customWidth="1"/>
    <col min="6670" max="6914" width="10.875" style="1" customWidth="1"/>
    <col min="6915" max="6915" width="36.50390625" style="1" customWidth="1"/>
    <col min="6916" max="6925" width="17.125" style="1" customWidth="1"/>
    <col min="6926" max="7170" width="10.875" style="1" customWidth="1"/>
    <col min="7171" max="7171" width="36.50390625" style="1" customWidth="1"/>
    <col min="7172" max="7181" width="17.125" style="1" customWidth="1"/>
    <col min="7182" max="7426" width="10.875" style="1" customWidth="1"/>
    <col min="7427" max="7427" width="36.50390625" style="1" customWidth="1"/>
    <col min="7428" max="7437" width="17.125" style="1" customWidth="1"/>
    <col min="7438" max="7682" width="10.875" style="1" customWidth="1"/>
    <col min="7683" max="7683" width="36.50390625" style="1" customWidth="1"/>
    <col min="7684" max="7693" width="17.125" style="1" customWidth="1"/>
    <col min="7694" max="7938" width="10.875" style="1" customWidth="1"/>
    <col min="7939" max="7939" width="36.50390625" style="1" customWidth="1"/>
    <col min="7940" max="7949" width="17.125" style="1" customWidth="1"/>
    <col min="7950" max="8194" width="10.875" style="1" customWidth="1"/>
    <col min="8195" max="8195" width="36.50390625" style="1" customWidth="1"/>
    <col min="8196" max="8205" width="17.125" style="1" customWidth="1"/>
    <col min="8206" max="8450" width="10.875" style="1" customWidth="1"/>
    <col min="8451" max="8451" width="36.50390625" style="1" customWidth="1"/>
    <col min="8452" max="8461" width="17.125" style="1" customWidth="1"/>
    <col min="8462" max="8706" width="10.875" style="1" customWidth="1"/>
    <col min="8707" max="8707" width="36.50390625" style="1" customWidth="1"/>
    <col min="8708" max="8717" width="17.125" style="1" customWidth="1"/>
    <col min="8718" max="8962" width="10.875" style="1" customWidth="1"/>
    <col min="8963" max="8963" width="36.50390625" style="1" customWidth="1"/>
    <col min="8964" max="8973" width="17.125" style="1" customWidth="1"/>
    <col min="8974" max="9218" width="10.875" style="1" customWidth="1"/>
    <col min="9219" max="9219" width="36.50390625" style="1" customWidth="1"/>
    <col min="9220" max="9229" width="17.125" style="1" customWidth="1"/>
    <col min="9230" max="9474" width="10.875" style="1" customWidth="1"/>
    <col min="9475" max="9475" width="36.50390625" style="1" customWidth="1"/>
    <col min="9476" max="9485" width="17.125" style="1" customWidth="1"/>
    <col min="9486" max="9730" width="10.875" style="1" customWidth="1"/>
    <col min="9731" max="9731" width="36.50390625" style="1" customWidth="1"/>
    <col min="9732" max="9741" width="17.125" style="1" customWidth="1"/>
    <col min="9742" max="9986" width="10.875" style="1" customWidth="1"/>
    <col min="9987" max="9987" width="36.50390625" style="1" customWidth="1"/>
    <col min="9988" max="9997" width="17.125" style="1" customWidth="1"/>
    <col min="9998" max="10242" width="10.875" style="1" customWidth="1"/>
    <col min="10243" max="10243" width="36.50390625" style="1" customWidth="1"/>
    <col min="10244" max="10253" width="17.125" style="1" customWidth="1"/>
    <col min="10254" max="10498" width="10.875" style="1" customWidth="1"/>
    <col min="10499" max="10499" width="36.50390625" style="1" customWidth="1"/>
    <col min="10500" max="10509" width="17.125" style="1" customWidth="1"/>
    <col min="10510" max="10754" width="10.875" style="1" customWidth="1"/>
    <col min="10755" max="10755" width="36.50390625" style="1" customWidth="1"/>
    <col min="10756" max="10765" width="17.125" style="1" customWidth="1"/>
    <col min="10766" max="11010" width="10.875" style="1" customWidth="1"/>
    <col min="11011" max="11011" width="36.50390625" style="1" customWidth="1"/>
    <col min="11012" max="11021" width="17.125" style="1" customWidth="1"/>
    <col min="11022" max="11266" width="10.875" style="1" customWidth="1"/>
    <col min="11267" max="11267" width="36.50390625" style="1" customWidth="1"/>
    <col min="11268" max="11277" width="17.125" style="1" customWidth="1"/>
    <col min="11278" max="11522" width="10.875" style="1" customWidth="1"/>
    <col min="11523" max="11523" width="36.50390625" style="1" customWidth="1"/>
    <col min="11524" max="11533" width="17.125" style="1" customWidth="1"/>
    <col min="11534" max="11778" width="10.875" style="1" customWidth="1"/>
    <col min="11779" max="11779" width="36.50390625" style="1" customWidth="1"/>
    <col min="11780" max="11789" width="17.125" style="1" customWidth="1"/>
    <col min="11790" max="12034" width="10.875" style="1" customWidth="1"/>
    <col min="12035" max="12035" width="36.50390625" style="1" customWidth="1"/>
    <col min="12036" max="12045" width="17.125" style="1" customWidth="1"/>
    <col min="12046" max="12290" width="10.875" style="1" customWidth="1"/>
    <col min="12291" max="12291" width="36.50390625" style="1" customWidth="1"/>
    <col min="12292" max="12301" width="17.125" style="1" customWidth="1"/>
    <col min="12302" max="12546" width="10.875" style="1" customWidth="1"/>
    <col min="12547" max="12547" width="36.50390625" style="1" customWidth="1"/>
    <col min="12548" max="12557" width="17.125" style="1" customWidth="1"/>
    <col min="12558" max="12802" width="10.875" style="1" customWidth="1"/>
    <col min="12803" max="12803" width="36.50390625" style="1" customWidth="1"/>
    <col min="12804" max="12813" width="17.125" style="1" customWidth="1"/>
    <col min="12814" max="13058" width="10.875" style="1" customWidth="1"/>
    <col min="13059" max="13059" width="36.50390625" style="1" customWidth="1"/>
    <col min="13060" max="13069" width="17.125" style="1" customWidth="1"/>
    <col min="13070" max="13314" width="10.875" style="1" customWidth="1"/>
    <col min="13315" max="13315" width="36.50390625" style="1" customWidth="1"/>
    <col min="13316" max="13325" width="17.125" style="1" customWidth="1"/>
    <col min="13326" max="13570" width="10.875" style="1" customWidth="1"/>
    <col min="13571" max="13571" width="36.50390625" style="1" customWidth="1"/>
    <col min="13572" max="13581" width="17.125" style="1" customWidth="1"/>
    <col min="13582" max="13826" width="10.875" style="1" customWidth="1"/>
    <col min="13827" max="13827" width="36.50390625" style="1" customWidth="1"/>
    <col min="13828" max="13837" width="17.125" style="1" customWidth="1"/>
    <col min="13838" max="14082" width="10.875" style="1" customWidth="1"/>
    <col min="14083" max="14083" width="36.50390625" style="1" customWidth="1"/>
    <col min="14084" max="14093" width="17.125" style="1" customWidth="1"/>
    <col min="14094" max="14338" width="10.875" style="1" customWidth="1"/>
    <col min="14339" max="14339" width="36.50390625" style="1" customWidth="1"/>
    <col min="14340" max="14349" width="17.125" style="1" customWidth="1"/>
    <col min="14350" max="14594" width="10.875" style="1" customWidth="1"/>
    <col min="14595" max="14595" width="36.50390625" style="1" customWidth="1"/>
    <col min="14596" max="14605" width="17.125" style="1" customWidth="1"/>
    <col min="14606" max="14850" width="10.875" style="1" customWidth="1"/>
    <col min="14851" max="14851" width="36.50390625" style="1" customWidth="1"/>
    <col min="14852" max="14861" width="17.125" style="1" customWidth="1"/>
    <col min="14862" max="15106" width="10.875" style="1" customWidth="1"/>
    <col min="15107" max="15107" width="36.50390625" style="1" customWidth="1"/>
    <col min="15108" max="15117" width="17.125" style="1" customWidth="1"/>
    <col min="15118" max="15362" width="10.875" style="1" customWidth="1"/>
    <col min="15363" max="15363" width="36.50390625" style="1" customWidth="1"/>
    <col min="15364" max="15373" width="17.125" style="1" customWidth="1"/>
    <col min="15374" max="15618" width="10.875" style="1" customWidth="1"/>
    <col min="15619" max="15619" width="36.50390625" style="1" customWidth="1"/>
    <col min="15620" max="15629" width="17.125" style="1" customWidth="1"/>
    <col min="15630" max="15874" width="10.875" style="1" customWidth="1"/>
    <col min="15875" max="15875" width="36.50390625" style="1" customWidth="1"/>
    <col min="15876" max="15885" width="17.125" style="1" customWidth="1"/>
    <col min="15886" max="16130" width="10.875" style="1" customWidth="1"/>
    <col min="16131" max="16131" width="36.50390625" style="1" customWidth="1"/>
    <col min="16132" max="16141" width="17.125" style="1" customWidth="1"/>
    <col min="16142" max="16384" width="10.875" style="1" customWidth="1"/>
  </cols>
  <sheetData>
    <row r="2" ht="23.25"/>
    <row r="3" spans="5:9" ht="23.25">
      <c r="E3" s="67" t="s">
        <v>203</v>
      </c>
      <c r="F3" s="68"/>
      <c r="G3" s="68"/>
      <c r="H3" s="68"/>
      <c r="I3" s="68"/>
    </row>
    <row r="4" spans="5:9" ht="23.25">
      <c r="E4" s="32"/>
      <c r="F4" s="32"/>
      <c r="G4" s="32"/>
      <c r="H4" s="32"/>
      <c r="I4" s="32"/>
    </row>
    <row r="5" spans="5:9" ht="23.25">
      <c r="E5" s="32"/>
      <c r="F5" s="32"/>
      <c r="G5" s="32"/>
      <c r="H5" s="32"/>
      <c r="I5" s="32"/>
    </row>
    <row r="6" ht="23.25"/>
    <row r="7" ht="23.25"/>
    <row r="8" ht="23.25"/>
    <row r="9" ht="23.25"/>
    <row r="10" spans="4:11" ht="23.25">
      <c r="D10" s="69" t="s">
        <v>321</v>
      </c>
      <c r="E10" s="69"/>
      <c r="F10" s="69"/>
      <c r="G10" s="69"/>
      <c r="H10" s="69"/>
      <c r="I10" s="69"/>
      <c r="J10" s="69"/>
      <c r="K10" s="69"/>
    </row>
    <row r="11" spans="4:11" ht="23.25">
      <c r="D11" s="69"/>
      <c r="E11" s="69"/>
      <c r="F11" s="69"/>
      <c r="G11" s="69"/>
      <c r="H11" s="69"/>
      <c r="I11" s="69"/>
      <c r="J11" s="69"/>
      <c r="K11" s="69"/>
    </row>
    <row r="13" ht="24" thickBot="1"/>
    <row r="14" spans="2:13" ht="24" thickBot="1">
      <c r="B14" s="65" t="s">
        <v>0</v>
      </c>
      <c r="C14" s="70" t="s">
        <v>1</v>
      </c>
      <c r="D14" s="59" t="s">
        <v>205</v>
      </c>
      <c r="E14" s="61"/>
      <c r="F14" s="59" t="s">
        <v>206</v>
      </c>
      <c r="G14" s="61"/>
      <c r="H14" s="59" t="s">
        <v>207</v>
      </c>
      <c r="I14" s="61"/>
      <c r="J14" s="59" t="s">
        <v>208</v>
      </c>
      <c r="K14" s="61"/>
      <c r="L14" s="59" t="s">
        <v>2</v>
      </c>
      <c r="M14" s="61"/>
    </row>
    <row r="15" spans="2:13" ht="24" thickBot="1">
      <c r="B15" s="66"/>
      <c r="C15" s="71"/>
      <c r="D15" s="57" t="s">
        <v>3</v>
      </c>
      <c r="E15" s="5" t="s">
        <v>4</v>
      </c>
      <c r="F15" s="57" t="s">
        <v>3</v>
      </c>
      <c r="G15" s="57" t="s">
        <v>4</v>
      </c>
      <c r="H15" s="57" t="s">
        <v>3</v>
      </c>
      <c r="I15" s="57" t="s">
        <v>4</v>
      </c>
      <c r="J15" s="57" t="s">
        <v>3</v>
      </c>
      <c r="K15" s="57" t="s">
        <v>4</v>
      </c>
      <c r="L15" s="57" t="s">
        <v>3</v>
      </c>
      <c r="M15" s="57" t="s">
        <v>4</v>
      </c>
    </row>
    <row r="16" spans="2:13" ht="21" customHeight="1">
      <c r="B16" s="72" t="s">
        <v>209</v>
      </c>
      <c r="C16" s="73" t="s">
        <v>212</v>
      </c>
      <c r="D16" s="74">
        <v>20</v>
      </c>
      <c r="E16" s="75">
        <v>3.0882</v>
      </c>
      <c r="F16" s="74">
        <v>100</v>
      </c>
      <c r="G16" s="82">
        <v>1.6406</v>
      </c>
      <c r="H16" s="74">
        <v>100</v>
      </c>
      <c r="I16" s="75">
        <v>1.6935</v>
      </c>
      <c r="J16" s="74">
        <v>100</v>
      </c>
      <c r="K16" s="75">
        <v>1.3947</v>
      </c>
      <c r="L16" s="74">
        <f aca="true" t="shared" si="0" ref="L16:M47">SUM(D16,F16,H16,J16)</f>
        <v>320</v>
      </c>
      <c r="M16" s="74">
        <f t="shared" si="0"/>
        <v>7.817</v>
      </c>
    </row>
    <row r="17" spans="2:13" ht="21" customHeight="1">
      <c r="B17" s="76" t="s">
        <v>211</v>
      </c>
      <c r="C17" s="77" t="s">
        <v>322</v>
      </c>
      <c r="D17" s="78">
        <v>20</v>
      </c>
      <c r="E17" s="79">
        <v>1.7797</v>
      </c>
      <c r="F17" s="78">
        <v>98</v>
      </c>
      <c r="G17" s="82">
        <v>1.28</v>
      </c>
      <c r="H17" s="78">
        <v>96</v>
      </c>
      <c r="I17" s="79">
        <v>0.9775</v>
      </c>
      <c r="J17" s="78">
        <v>98</v>
      </c>
      <c r="K17" s="79">
        <v>1.131</v>
      </c>
      <c r="L17" s="78">
        <f t="shared" si="0"/>
        <v>312</v>
      </c>
      <c r="M17" s="80">
        <f t="shared" si="0"/>
        <v>5.168200000000001</v>
      </c>
    </row>
    <row r="18" spans="2:13" ht="21" customHeight="1">
      <c r="B18" s="76" t="s">
        <v>213</v>
      </c>
      <c r="C18" s="77" t="s">
        <v>230</v>
      </c>
      <c r="D18" s="78">
        <v>20</v>
      </c>
      <c r="E18" s="79">
        <v>1.6875</v>
      </c>
      <c r="F18" s="78">
        <v>94</v>
      </c>
      <c r="G18" s="82">
        <v>0.8842</v>
      </c>
      <c r="H18" s="78">
        <v>94</v>
      </c>
      <c r="I18" s="79">
        <v>1.0123</v>
      </c>
      <c r="J18" s="78">
        <v>94</v>
      </c>
      <c r="K18" s="79">
        <v>0.9592</v>
      </c>
      <c r="L18" s="78">
        <f t="shared" si="0"/>
        <v>302</v>
      </c>
      <c r="M18" s="80">
        <f t="shared" si="0"/>
        <v>4.5432</v>
      </c>
    </row>
    <row r="19" spans="2:13" ht="21" customHeight="1">
      <c r="B19" s="76" t="s">
        <v>215</v>
      </c>
      <c r="C19" s="77" t="s">
        <v>288</v>
      </c>
      <c r="D19" s="78">
        <v>20</v>
      </c>
      <c r="E19" s="79">
        <v>1.5362</v>
      </c>
      <c r="F19" s="78">
        <v>92</v>
      </c>
      <c r="G19" s="82">
        <v>0.7813</v>
      </c>
      <c r="H19" s="78">
        <v>92</v>
      </c>
      <c r="I19" s="79">
        <v>1.325</v>
      </c>
      <c r="J19" s="78">
        <v>96</v>
      </c>
      <c r="K19" s="79">
        <v>0.9794</v>
      </c>
      <c r="L19" s="78">
        <f t="shared" si="0"/>
        <v>300</v>
      </c>
      <c r="M19" s="80">
        <f t="shared" si="0"/>
        <v>4.6219</v>
      </c>
    </row>
    <row r="20" spans="2:13" ht="21" customHeight="1">
      <c r="B20" s="76" t="s">
        <v>217</v>
      </c>
      <c r="C20" s="77" t="s">
        <v>250</v>
      </c>
      <c r="D20" s="78">
        <v>20</v>
      </c>
      <c r="E20" s="79">
        <v>1.7049</v>
      </c>
      <c r="F20" s="78">
        <v>96</v>
      </c>
      <c r="G20" s="82">
        <v>1.0989</v>
      </c>
      <c r="H20" s="78">
        <v>92</v>
      </c>
      <c r="I20" s="79">
        <v>0.9451</v>
      </c>
      <c r="J20" s="78">
        <v>90</v>
      </c>
      <c r="K20" s="79">
        <v>1.6349</v>
      </c>
      <c r="L20" s="78">
        <f t="shared" si="0"/>
        <v>298</v>
      </c>
      <c r="M20" s="80">
        <f t="shared" si="0"/>
        <v>5.3838</v>
      </c>
    </row>
    <row r="21" spans="2:13" ht="21" customHeight="1">
      <c r="B21" s="76" t="s">
        <v>219</v>
      </c>
      <c r="C21" s="77" t="s">
        <v>238</v>
      </c>
      <c r="D21" s="78">
        <v>18</v>
      </c>
      <c r="E21" s="79">
        <v>1.75</v>
      </c>
      <c r="F21" s="78">
        <v>90</v>
      </c>
      <c r="G21" s="83">
        <v>1.2561</v>
      </c>
      <c r="H21" s="78">
        <v>98</v>
      </c>
      <c r="I21" s="79">
        <v>1.1818</v>
      </c>
      <c r="J21" s="78">
        <v>90</v>
      </c>
      <c r="K21" s="79">
        <v>0.7379</v>
      </c>
      <c r="L21" s="78">
        <f t="shared" si="0"/>
        <v>296</v>
      </c>
      <c r="M21" s="80">
        <f t="shared" si="0"/>
        <v>4.9258</v>
      </c>
    </row>
    <row r="22" spans="2:13" ht="21" customHeight="1">
      <c r="B22" s="76" t="s">
        <v>221</v>
      </c>
      <c r="C22" s="77" t="s">
        <v>278</v>
      </c>
      <c r="D22" s="78">
        <v>18</v>
      </c>
      <c r="E22" s="79">
        <v>1.5588</v>
      </c>
      <c r="F22" s="78">
        <v>92</v>
      </c>
      <c r="G22" s="84">
        <v>1.2963</v>
      </c>
      <c r="H22" s="78">
        <v>90</v>
      </c>
      <c r="I22" s="79">
        <v>0.5143</v>
      </c>
      <c r="J22" s="78">
        <v>92</v>
      </c>
      <c r="K22" s="79">
        <v>1.6452</v>
      </c>
      <c r="L22" s="78">
        <f t="shared" si="0"/>
        <v>292</v>
      </c>
      <c r="M22" s="80">
        <f t="shared" si="0"/>
        <v>5.0146</v>
      </c>
    </row>
    <row r="23" spans="2:13" ht="21" customHeight="1">
      <c r="B23" s="76" t="s">
        <v>223</v>
      </c>
      <c r="C23" s="77" t="s">
        <v>220</v>
      </c>
      <c r="D23" s="78">
        <v>16</v>
      </c>
      <c r="E23" s="79">
        <v>1.375</v>
      </c>
      <c r="F23" s="78">
        <v>82</v>
      </c>
      <c r="G23" s="79">
        <v>1.1772</v>
      </c>
      <c r="H23" s="78">
        <v>90</v>
      </c>
      <c r="I23" s="79">
        <v>1.3</v>
      </c>
      <c r="J23" s="78">
        <v>92</v>
      </c>
      <c r="K23" s="79">
        <v>0.914</v>
      </c>
      <c r="L23" s="78">
        <f t="shared" si="0"/>
        <v>280</v>
      </c>
      <c r="M23" s="80">
        <f t="shared" si="0"/>
        <v>4.7661999999999995</v>
      </c>
    </row>
    <row r="24" spans="2:13" ht="21" customHeight="1">
      <c r="B24" s="76" t="s">
        <v>225</v>
      </c>
      <c r="C24" s="44" t="s">
        <v>244</v>
      </c>
      <c r="D24" s="78">
        <v>20</v>
      </c>
      <c r="E24" s="79">
        <v>1.5909</v>
      </c>
      <c r="F24" s="78">
        <v>90</v>
      </c>
      <c r="G24" s="85">
        <v>0.6286</v>
      </c>
      <c r="H24" s="78">
        <v>86</v>
      </c>
      <c r="I24" s="79">
        <v>1</v>
      </c>
      <c r="J24" s="78">
        <v>82</v>
      </c>
      <c r="K24" s="79">
        <v>0</v>
      </c>
      <c r="L24" s="78">
        <f t="shared" si="0"/>
        <v>278</v>
      </c>
      <c r="M24" s="80">
        <f t="shared" si="0"/>
        <v>3.2195</v>
      </c>
    </row>
    <row r="25" spans="2:13" ht="21" customHeight="1">
      <c r="B25" s="76" t="s">
        <v>227</v>
      </c>
      <c r="C25" s="77" t="s">
        <v>260</v>
      </c>
      <c r="D25" s="78">
        <v>16</v>
      </c>
      <c r="E25" s="79">
        <v>1.2857</v>
      </c>
      <c r="F25" s="78">
        <v>84</v>
      </c>
      <c r="G25" s="79">
        <v>2.3864</v>
      </c>
      <c r="H25" s="78">
        <v>88</v>
      </c>
      <c r="I25" s="79">
        <v>1.1818</v>
      </c>
      <c r="J25" s="78">
        <v>88</v>
      </c>
      <c r="K25" s="79">
        <v>1.5224</v>
      </c>
      <c r="L25" s="78">
        <f t="shared" si="0"/>
        <v>276</v>
      </c>
      <c r="M25" s="80">
        <f t="shared" si="0"/>
        <v>6.3763000000000005</v>
      </c>
    </row>
    <row r="26" spans="2:13" ht="21" customHeight="1">
      <c r="B26" s="76" t="s">
        <v>229</v>
      </c>
      <c r="C26" s="77" t="s">
        <v>323</v>
      </c>
      <c r="D26" s="78">
        <v>18</v>
      </c>
      <c r="E26" s="79">
        <v>1.2078</v>
      </c>
      <c r="F26" s="78">
        <v>88</v>
      </c>
      <c r="G26" s="84">
        <v>0.9783</v>
      </c>
      <c r="H26" s="78">
        <v>84</v>
      </c>
      <c r="I26" s="79">
        <v>0.75</v>
      </c>
      <c r="J26" s="78">
        <v>84</v>
      </c>
      <c r="K26" s="79">
        <v>1.6061</v>
      </c>
      <c r="L26" s="78">
        <f t="shared" si="0"/>
        <v>274</v>
      </c>
      <c r="M26" s="80">
        <f t="shared" si="0"/>
        <v>4.542199999999999</v>
      </c>
    </row>
    <row r="27" spans="2:13" ht="21" customHeight="1">
      <c r="B27" s="76" t="s">
        <v>231</v>
      </c>
      <c r="C27" s="77" t="s">
        <v>324</v>
      </c>
      <c r="D27" s="78">
        <v>18</v>
      </c>
      <c r="E27" s="79">
        <v>1.3544</v>
      </c>
      <c r="F27" s="78">
        <v>82</v>
      </c>
      <c r="G27" s="84">
        <v>0.8</v>
      </c>
      <c r="H27" s="78">
        <v>82</v>
      </c>
      <c r="I27" s="79">
        <v>1.359</v>
      </c>
      <c r="J27" s="78">
        <v>86</v>
      </c>
      <c r="K27" s="79">
        <v>1</v>
      </c>
      <c r="L27" s="78">
        <f t="shared" si="0"/>
        <v>268</v>
      </c>
      <c r="M27" s="80">
        <f t="shared" si="0"/>
        <v>4.5134</v>
      </c>
    </row>
    <row r="28" spans="2:13" ht="21" customHeight="1">
      <c r="B28" s="76" t="s">
        <v>233</v>
      </c>
      <c r="C28" s="77" t="s">
        <v>280</v>
      </c>
      <c r="D28" s="78">
        <v>18</v>
      </c>
      <c r="E28" s="79">
        <v>1.3611</v>
      </c>
      <c r="F28" s="78">
        <v>86</v>
      </c>
      <c r="G28" s="84">
        <v>0.9775</v>
      </c>
      <c r="H28" s="78">
        <v>82</v>
      </c>
      <c r="I28" s="79">
        <v>0.6095</v>
      </c>
      <c r="J28" s="78">
        <v>78</v>
      </c>
      <c r="K28" s="79">
        <v>1.1647</v>
      </c>
      <c r="L28" s="78">
        <f t="shared" si="0"/>
        <v>264</v>
      </c>
      <c r="M28" s="80">
        <f t="shared" si="0"/>
        <v>4.1128</v>
      </c>
    </row>
    <row r="29" spans="2:13" ht="21" customHeight="1">
      <c r="B29" s="76" t="s">
        <v>235</v>
      </c>
      <c r="C29" s="77" t="s">
        <v>304</v>
      </c>
      <c r="D29" s="78">
        <v>18</v>
      </c>
      <c r="E29" s="79">
        <v>1.4521</v>
      </c>
      <c r="F29" s="78">
        <v>84</v>
      </c>
      <c r="G29" s="84">
        <v>0.802</v>
      </c>
      <c r="H29" s="78">
        <v>80</v>
      </c>
      <c r="I29" s="79">
        <v>1.2468</v>
      </c>
      <c r="J29" s="78">
        <v>80</v>
      </c>
      <c r="K29" s="79">
        <v>1.25</v>
      </c>
      <c r="L29" s="78">
        <f t="shared" si="0"/>
        <v>262</v>
      </c>
      <c r="M29" s="80">
        <f t="shared" si="0"/>
        <v>4.7509</v>
      </c>
    </row>
    <row r="30" spans="2:13" ht="21" customHeight="1">
      <c r="B30" s="76" t="s">
        <v>237</v>
      </c>
      <c r="C30" s="77" t="s">
        <v>240</v>
      </c>
      <c r="D30" s="78">
        <v>16</v>
      </c>
      <c r="E30" s="79">
        <v>1.2195</v>
      </c>
      <c r="F30" s="78">
        <v>78</v>
      </c>
      <c r="G30" s="79">
        <v>0.9381</v>
      </c>
      <c r="H30" s="78">
        <v>84</v>
      </c>
      <c r="I30" s="79">
        <v>1.5938</v>
      </c>
      <c r="J30" s="78">
        <v>84</v>
      </c>
      <c r="K30" s="79">
        <v>0.881</v>
      </c>
      <c r="L30" s="78">
        <f t="shared" si="0"/>
        <v>262</v>
      </c>
      <c r="M30" s="80">
        <f t="shared" si="0"/>
        <v>4.6324000000000005</v>
      </c>
    </row>
    <row r="31" spans="2:13" ht="21" customHeight="1">
      <c r="B31" s="76" t="s">
        <v>239</v>
      </c>
      <c r="C31" s="77" t="s">
        <v>325</v>
      </c>
      <c r="D31" s="78">
        <v>16</v>
      </c>
      <c r="E31" s="79">
        <v>1.0488</v>
      </c>
      <c r="F31" s="78">
        <v>80</v>
      </c>
      <c r="G31" s="79">
        <v>0.9462</v>
      </c>
      <c r="H31" s="78">
        <v>78</v>
      </c>
      <c r="I31" s="79">
        <v>1.1818</v>
      </c>
      <c r="J31" s="78">
        <v>82</v>
      </c>
      <c r="K31" s="79">
        <v>1.2857</v>
      </c>
      <c r="L31" s="78">
        <f t="shared" si="0"/>
        <v>256</v>
      </c>
      <c r="M31" s="80">
        <f t="shared" si="0"/>
        <v>4.4625</v>
      </c>
    </row>
    <row r="32" spans="2:13" ht="21" customHeight="1">
      <c r="B32" s="76" t="s">
        <v>241</v>
      </c>
      <c r="C32" s="77" t="s">
        <v>326</v>
      </c>
      <c r="D32" s="78">
        <v>14</v>
      </c>
      <c r="E32" s="79">
        <v>0.9176</v>
      </c>
      <c r="F32" s="78">
        <v>72</v>
      </c>
      <c r="G32" s="79">
        <v>1.2857</v>
      </c>
      <c r="H32" s="78">
        <v>76</v>
      </c>
      <c r="I32" s="79">
        <v>1.1099</v>
      </c>
      <c r="J32" s="78">
        <v>76</v>
      </c>
      <c r="K32" s="79">
        <v>1.1098</v>
      </c>
      <c r="L32" s="78">
        <f t="shared" si="0"/>
        <v>238</v>
      </c>
      <c r="M32" s="80">
        <f t="shared" si="0"/>
        <v>4.423</v>
      </c>
    </row>
    <row r="33" spans="2:13" ht="21" customHeight="1">
      <c r="B33" s="76" t="s">
        <v>243</v>
      </c>
      <c r="C33" s="77" t="s">
        <v>327</v>
      </c>
      <c r="D33" s="78">
        <v>14</v>
      </c>
      <c r="E33" s="79">
        <v>0.9651</v>
      </c>
      <c r="F33" s="78">
        <v>76</v>
      </c>
      <c r="G33" s="79">
        <v>1.8103</v>
      </c>
      <c r="H33" s="78">
        <v>74</v>
      </c>
      <c r="I33" s="79">
        <v>0</v>
      </c>
      <c r="J33" s="78">
        <v>74</v>
      </c>
      <c r="K33" s="79">
        <v>1.1477</v>
      </c>
      <c r="L33" s="78">
        <f t="shared" si="0"/>
        <v>238</v>
      </c>
      <c r="M33" s="80">
        <f t="shared" si="0"/>
        <v>3.9231</v>
      </c>
    </row>
    <row r="34" spans="2:13" ht="21" customHeight="1">
      <c r="B34" s="76" t="s">
        <v>245</v>
      </c>
      <c r="C34" s="77" t="s">
        <v>286</v>
      </c>
      <c r="D34" s="78">
        <v>14</v>
      </c>
      <c r="E34" s="79">
        <v>0.931</v>
      </c>
      <c r="F34" s="78">
        <v>74</v>
      </c>
      <c r="G34" s="79">
        <v>1.4</v>
      </c>
      <c r="H34" s="78">
        <v>76</v>
      </c>
      <c r="I34" s="79">
        <v>1.075</v>
      </c>
      <c r="J34" s="78">
        <v>66</v>
      </c>
      <c r="K34" s="79">
        <v>0.7664</v>
      </c>
      <c r="L34" s="78">
        <f t="shared" si="0"/>
        <v>230</v>
      </c>
      <c r="M34" s="80">
        <f t="shared" si="0"/>
        <v>4.1724</v>
      </c>
    </row>
    <row r="35" spans="2:13" ht="21" customHeight="1">
      <c r="B35" s="76" t="s">
        <v>247</v>
      </c>
      <c r="C35" s="77" t="s">
        <v>328</v>
      </c>
      <c r="D35" s="78">
        <v>16</v>
      </c>
      <c r="E35" s="79">
        <v>1.1169</v>
      </c>
      <c r="F35" s="78">
        <v>76</v>
      </c>
      <c r="G35" s="79">
        <v>0.7755</v>
      </c>
      <c r="H35" s="78">
        <v>70</v>
      </c>
      <c r="I35" s="79">
        <v>1.0215</v>
      </c>
      <c r="J35" s="78">
        <v>68</v>
      </c>
      <c r="K35" s="79">
        <v>0.7347</v>
      </c>
      <c r="L35" s="78">
        <f t="shared" si="0"/>
        <v>230</v>
      </c>
      <c r="M35" s="80">
        <f t="shared" si="0"/>
        <v>3.6486</v>
      </c>
    </row>
    <row r="36" spans="2:13" ht="21" customHeight="1">
      <c r="B36" s="76" t="s">
        <v>249</v>
      </c>
      <c r="C36" s="77" t="s">
        <v>228</v>
      </c>
      <c r="D36" s="78">
        <v>14</v>
      </c>
      <c r="E36" s="79">
        <v>0.764</v>
      </c>
      <c r="F36" s="78">
        <v>70</v>
      </c>
      <c r="G36" s="79">
        <v>1</v>
      </c>
      <c r="H36" s="78">
        <v>68</v>
      </c>
      <c r="I36" s="79">
        <v>1.2317</v>
      </c>
      <c r="J36" s="78">
        <v>76</v>
      </c>
      <c r="K36" s="79">
        <v>1.6212</v>
      </c>
      <c r="L36" s="78">
        <f t="shared" si="0"/>
        <v>228</v>
      </c>
      <c r="M36" s="80">
        <f t="shared" si="0"/>
        <v>4.6169</v>
      </c>
    </row>
    <row r="37" spans="2:13" ht="21" customHeight="1">
      <c r="B37" s="76" t="s">
        <v>251</v>
      </c>
      <c r="C37" s="77" t="s">
        <v>329</v>
      </c>
      <c r="D37" s="78">
        <v>12</v>
      </c>
      <c r="E37" s="79">
        <v>0.7527</v>
      </c>
      <c r="F37" s="78">
        <v>68</v>
      </c>
      <c r="G37" s="79">
        <v>1.3924</v>
      </c>
      <c r="H37" s="78">
        <v>74</v>
      </c>
      <c r="I37" s="79">
        <v>1.0833</v>
      </c>
      <c r="J37" s="78">
        <v>74</v>
      </c>
      <c r="K37" s="79">
        <v>0</v>
      </c>
      <c r="L37" s="78">
        <f t="shared" si="0"/>
        <v>228</v>
      </c>
      <c r="M37" s="80">
        <f t="shared" si="0"/>
        <v>3.2284</v>
      </c>
    </row>
    <row r="38" spans="2:13" ht="21" customHeight="1">
      <c r="B38" s="76" t="s">
        <v>253</v>
      </c>
      <c r="C38" s="77" t="s">
        <v>330</v>
      </c>
      <c r="D38" s="78">
        <v>16</v>
      </c>
      <c r="E38" s="79">
        <v>1.0787</v>
      </c>
      <c r="F38" s="78">
        <v>74</v>
      </c>
      <c r="G38" s="79">
        <v>0.5962</v>
      </c>
      <c r="H38" s="78">
        <v>64</v>
      </c>
      <c r="I38" s="79">
        <v>0.7333</v>
      </c>
      <c r="J38" s="78">
        <v>66</v>
      </c>
      <c r="K38" s="79">
        <v>2.1875</v>
      </c>
      <c r="L38" s="78">
        <f t="shared" si="0"/>
        <v>220</v>
      </c>
      <c r="M38" s="80">
        <f t="shared" si="0"/>
        <v>4.5957</v>
      </c>
    </row>
    <row r="39" spans="2:13" ht="21" customHeight="1">
      <c r="B39" s="76" t="s">
        <v>255</v>
      </c>
      <c r="C39" s="77" t="s">
        <v>331</v>
      </c>
      <c r="D39" s="78">
        <v>12</v>
      </c>
      <c r="E39" s="79">
        <v>0.6803</v>
      </c>
      <c r="F39" s="78">
        <v>66</v>
      </c>
      <c r="G39" s="79">
        <v>1.1648</v>
      </c>
      <c r="H39" s="78">
        <v>72</v>
      </c>
      <c r="I39" s="79">
        <v>1.0268</v>
      </c>
      <c r="J39" s="78">
        <v>70</v>
      </c>
      <c r="K39" s="79">
        <v>0.9506</v>
      </c>
      <c r="L39" s="78">
        <f t="shared" si="0"/>
        <v>220</v>
      </c>
      <c r="M39" s="80">
        <f t="shared" si="0"/>
        <v>3.8225000000000002</v>
      </c>
    </row>
    <row r="40" spans="2:13" ht="21" customHeight="1">
      <c r="B40" s="76" t="s">
        <v>257</v>
      </c>
      <c r="C40" s="77" t="s">
        <v>332</v>
      </c>
      <c r="D40" s="78">
        <v>12</v>
      </c>
      <c r="E40" s="79">
        <v>0.6429</v>
      </c>
      <c r="F40" s="78">
        <v>60</v>
      </c>
      <c r="G40" s="79">
        <v>0.8235</v>
      </c>
      <c r="H40" s="78">
        <v>68</v>
      </c>
      <c r="I40" s="79">
        <v>1.6508</v>
      </c>
      <c r="J40" s="78">
        <v>72</v>
      </c>
      <c r="K40" s="79">
        <v>1.0114</v>
      </c>
      <c r="L40" s="78">
        <f t="shared" si="0"/>
        <v>212</v>
      </c>
      <c r="M40" s="80">
        <f t="shared" si="0"/>
        <v>4.1286000000000005</v>
      </c>
    </row>
    <row r="41" spans="2:13" ht="21" customHeight="1">
      <c r="B41" s="76" t="s">
        <v>259</v>
      </c>
      <c r="C41" s="77" t="s">
        <v>270</v>
      </c>
      <c r="D41" s="78">
        <v>14</v>
      </c>
      <c r="E41" s="79">
        <v>0.8409</v>
      </c>
      <c r="F41" s="78">
        <v>64</v>
      </c>
      <c r="G41" s="79">
        <v>0</v>
      </c>
      <c r="H41" s="78">
        <v>66</v>
      </c>
      <c r="I41" s="79">
        <v>1.3521</v>
      </c>
      <c r="J41" s="78">
        <v>64</v>
      </c>
      <c r="K41" s="79">
        <v>0.7063</v>
      </c>
      <c r="L41" s="78">
        <f t="shared" si="0"/>
        <v>208</v>
      </c>
      <c r="M41" s="80">
        <f t="shared" si="0"/>
        <v>2.8993</v>
      </c>
    </row>
    <row r="42" spans="2:13" ht="21" customHeight="1">
      <c r="B42" s="76" t="s">
        <v>261</v>
      </c>
      <c r="C42" s="77" t="s">
        <v>333</v>
      </c>
      <c r="D42" s="78">
        <v>14</v>
      </c>
      <c r="E42" s="79">
        <v>0.9775</v>
      </c>
      <c r="F42" s="78">
        <v>68</v>
      </c>
      <c r="G42" s="79">
        <v>1.1096</v>
      </c>
      <c r="H42" s="78">
        <v>66</v>
      </c>
      <c r="I42" s="79">
        <v>0.8958</v>
      </c>
      <c r="J42" s="78">
        <v>56</v>
      </c>
      <c r="K42" s="79">
        <v>0</v>
      </c>
      <c r="L42" s="78">
        <f t="shared" si="0"/>
        <v>204</v>
      </c>
      <c r="M42" s="80">
        <f t="shared" si="0"/>
        <v>2.9829</v>
      </c>
    </row>
    <row r="43" spans="2:13" ht="21" customHeight="1">
      <c r="B43" s="76" t="s">
        <v>263</v>
      </c>
      <c r="C43" s="77" t="s">
        <v>334</v>
      </c>
      <c r="D43" s="78">
        <v>12</v>
      </c>
      <c r="E43" s="79">
        <v>0.7917</v>
      </c>
      <c r="F43" s="78">
        <v>66</v>
      </c>
      <c r="G43" s="79">
        <v>0.7549</v>
      </c>
      <c r="H43" s="78">
        <v>56</v>
      </c>
      <c r="I43" s="79">
        <v>0</v>
      </c>
      <c r="J43" s="78">
        <v>56</v>
      </c>
      <c r="K43" s="79">
        <v>2.625</v>
      </c>
      <c r="L43" s="78">
        <f t="shared" si="0"/>
        <v>190</v>
      </c>
      <c r="M43" s="80">
        <f t="shared" si="0"/>
        <v>4.1716</v>
      </c>
    </row>
    <row r="44" spans="2:13" ht="21" customHeight="1">
      <c r="B44" s="76" t="s">
        <v>265</v>
      </c>
      <c r="C44" s="77" t="s">
        <v>335</v>
      </c>
      <c r="D44" s="78">
        <v>12</v>
      </c>
      <c r="E44" s="79">
        <v>0.6</v>
      </c>
      <c r="F44" s="78">
        <v>62</v>
      </c>
      <c r="G44" s="79">
        <v>0.9444</v>
      </c>
      <c r="H44" s="78">
        <v>62</v>
      </c>
      <c r="I44" s="79">
        <v>1.2346</v>
      </c>
      <c r="J44" s="78">
        <v>54</v>
      </c>
      <c r="K44" s="79">
        <v>0</v>
      </c>
      <c r="L44" s="78">
        <f t="shared" si="0"/>
        <v>190</v>
      </c>
      <c r="M44" s="80">
        <f t="shared" si="0"/>
        <v>2.779</v>
      </c>
    </row>
    <row r="45" spans="2:13" ht="21" customHeight="1">
      <c r="B45" s="76" t="s">
        <v>267</v>
      </c>
      <c r="C45" s="77" t="s">
        <v>308</v>
      </c>
      <c r="D45" s="78">
        <v>8</v>
      </c>
      <c r="E45" s="79">
        <v>0.4857</v>
      </c>
      <c r="F45" s="78">
        <v>54</v>
      </c>
      <c r="G45" s="79">
        <v>1.6406</v>
      </c>
      <c r="H45" s="78">
        <v>64</v>
      </c>
      <c r="I45" s="79">
        <v>1.321</v>
      </c>
      <c r="J45" s="78">
        <v>60</v>
      </c>
      <c r="K45" s="79">
        <v>1.6452</v>
      </c>
      <c r="L45" s="78">
        <f t="shared" si="0"/>
        <v>186</v>
      </c>
      <c r="M45" s="80">
        <f t="shared" si="0"/>
        <v>5.0925</v>
      </c>
    </row>
    <row r="46" spans="2:13" ht="21" customHeight="1">
      <c r="B46" s="76" t="s">
        <v>269</v>
      </c>
      <c r="C46" s="77" t="s">
        <v>336</v>
      </c>
      <c r="D46" s="78">
        <v>10</v>
      </c>
      <c r="E46" s="79">
        <v>0.4672</v>
      </c>
      <c r="F46" s="78">
        <v>52</v>
      </c>
      <c r="G46" s="79">
        <v>1.1071</v>
      </c>
      <c r="H46" s="78">
        <v>60</v>
      </c>
      <c r="I46" s="79">
        <v>0.9684</v>
      </c>
      <c r="J46" s="78">
        <v>64</v>
      </c>
      <c r="K46" s="79">
        <v>1.6441</v>
      </c>
      <c r="L46" s="78">
        <f t="shared" si="0"/>
        <v>186</v>
      </c>
      <c r="M46" s="80">
        <f t="shared" si="0"/>
        <v>4.1868</v>
      </c>
    </row>
    <row r="47" spans="2:13" ht="21" customHeight="1">
      <c r="B47" s="76" t="s">
        <v>271</v>
      </c>
      <c r="C47" s="77" t="s">
        <v>234</v>
      </c>
      <c r="D47" s="78">
        <v>12</v>
      </c>
      <c r="E47" s="79">
        <v>0.7677</v>
      </c>
      <c r="F47" s="78">
        <v>58</v>
      </c>
      <c r="G47" s="79">
        <v>0.7234</v>
      </c>
      <c r="H47" s="78">
        <v>56</v>
      </c>
      <c r="I47" s="79">
        <v>1.3291</v>
      </c>
      <c r="J47" s="78">
        <v>58</v>
      </c>
      <c r="K47" s="79">
        <v>1.35</v>
      </c>
      <c r="L47" s="78">
        <f t="shared" si="0"/>
        <v>184</v>
      </c>
      <c r="M47" s="80">
        <f t="shared" si="0"/>
        <v>4.1701999999999995</v>
      </c>
    </row>
    <row r="48" spans="2:13" ht="21" customHeight="1">
      <c r="B48" s="76" t="s">
        <v>273</v>
      </c>
      <c r="C48" s="77" t="s">
        <v>337</v>
      </c>
      <c r="D48" s="78">
        <v>10</v>
      </c>
      <c r="E48" s="79">
        <v>0.6458</v>
      </c>
      <c r="F48" s="78">
        <v>64</v>
      </c>
      <c r="G48" s="79">
        <v>1.0345</v>
      </c>
      <c r="H48" s="78">
        <v>58</v>
      </c>
      <c r="I48" s="79">
        <v>0.9286</v>
      </c>
      <c r="J48" s="78">
        <v>46</v>
      </c>
      <c r="K48" s="79">
        <v>0</v>
      </c>
      <c r="L48" s="78">
        <f aca="true" t="shared" si="1" ref="L48:M74">SUM(D48,F48,H48,J48)</f>
        <v>178</v>
      </c>
      <c r="M48" s="80">
        <f t="shared" si="1"/>
        <v>2.6088999999999998</v>
      </c>
    </row>
    <row r="49" spans="2:13" ht="21" customHeight="1">
      <c r="B49" s="76" t="s">
        <v>275</v>
      </c>
      <c r="C49" s="77" t="s">
        <v>338</v>
      </c>
      <c r="D49" s="78">
        <v>0</v>
      </c>
      <c r="E49" s="79">
        <v>0</v>
      </c>
      <c r="F49" s="78">
        <v>48</v>
      </c>
      <c r="G49" s="79">
        <v>1.0541</v>
      </c>
      <c r="H49" s="78">
        <v>58</v>
      </c>
      <c r="I49" s="79">
        <v>1.5</v>
      </c>
      <c r="J49" s="78">
        <v>62</v>
      </c>
      <c r="K49" s="79">
        <v>1.5</v>
      </c>
      <c r="L49" s="78">
        <f t="shared" si="1"/>
        <v>168</v>
      </c>
      <c r="M49" s="80">
        <f t="shared" si="1"/>
        <v>4.0541</v>
      </c>
    </row>
    <row r="50" spans="2:13" ht="21" customHeight="1">
      <c r="B50" s="76" t="s">
        <v>277</v>
      </c>
      <c r="C50" s="77" t="s">
        <v>339</v>
      </c>
      <c r="D50" s="78">
        <v>10</v>
      </c>
      <c r="E50" s="79">
        <v>0.6</v>
      </c>
      <c r="F50" s="78">
        <v>56</v>
      </c>
      <c r="G50" s="79">
        <v>0.4921</v>
      </c>
      <c r="H50" s="78">
        <v>54</v>
      </c>
      <c r="I50" s="79">
        <v>1.3816</v>
      </c>
      <c r="J50" s="78">
        <v>44</v>
      </c>
      <c r="K50" s="79">
        <v>0</v>
      </c>
      <c r="L50" s="78">
        <f t="shared" si="1"/>
        <v>164</v>
      </c>
      <c r="M50" s="80">
        <f t="shared" si="1"/>
        <v>2.4737</v>
      </c>
    </row>
    <row r="51" spans="2:13" ht="21" customHeight="1">
      <c r="B51" s="76" t="s">
        <v>279</v>
      </c>
      <c r="C51" s="77" t="s">
        <v>306</v>
      </c>
      <c r="D51" s="78">
        <v>10</v>
      </c>
      <c r="E51" s="79">
        <v>0.3714</v>
      </c>
      <c r="F51" s="78">
        <v>50</v>
      </c>
      <c r="G51" s="79">
        <v>1.1087</v>
      </c>
      <c r="H51" s="78">
        <v>48</v>
      </c>
      <c r="I51" s="79">
        <v>1.0714</v>
      </c>
      <c r="J51" s="78">
        <v>54</v>
      </c>
      <c r="K51" s="79">
        <v>1.3968</v>
      </c>
      <c r="L51" s="78">
        <f t="shared" si="1"/>
        <v>162</v>
      </c>
      <c r="M51" s="80">
        <f t="shared" si="1"/>
        <v>3.9482999999999997</v>
      </c>
    </row>
    <row r="52" spans="2:13" ht="21" customHeight="1">
      <c r="B52" s="76" t="s">
        <v>281</v>
      </c>
      <c r="C52" s="77" t="s">
        <v>340</v>
      </c>
      <c r="D52" s="78">
        <v>8</v>
      </c>
      <c r="E52" s="79">
        <v>0.4762</v>
      </c>
      <c r="F52" s="78">
        <v>44</v>
      </c>
      <c r="G52" s="79">
        <v>0.7273</v>
      </c>
      <c r="H52" s="78">
        <v>52</v>
      </c>
      <c r="I52" s="79">
        <v>1.1282</v>
      </c>
      <c r="J52" s="78">
        <v>52</v>
      </c>
      <c r="K52" s="79">
        <v>1.8491</v>
      </c>
      <c r="L52" s="78">
        <f t="shared" si="1"/>
        <v>156</v>
      </c>
      <c r="M52" s="80">
        <f t="shared" si="1"/>
        <v>4.1808</v>
      </c>
    </row>
    <row r="53" spans="2:13" ht="21" customHeight="1">
      <c r="B53" s="76" t="s">
        <v>283</v>
      </c>
      <c r="C53" s="77" t="s">
        <v>294</v>
      </c>
      <c r="D53" s="78">
        <v>10</v>
      </c>
      <c r="E53" s="79">
        <v>0.5143</v>
      </c>
      <c r="F53" s="78">
        <v>46</v>
      </c>
      <c r="G53" s="79">
        <v>0.9109</v>
      </c>
      <c r="H53" s="78">
        <v>46</v>
      </c>
      <c r="I53" s="79">
        <v>0</v>
      </c>
      <c r="J53" s="78">
        <v>50</v>
      </c>
      <c r="K53" s="79">
        <v>1.589</v>
      </c>
      <c r="L53" s="78">
        <f t="shared" si="1"/>
        <v>152</v>
      </c>
      <c r="M53" s="80">
        <f t="shared" si="1"/>
        <v>3.0141999999999998</v>
      </c>
    </row>
    <row r="54" spans="2:13" ht="21" customHeight="1">
      <c r="B54" s="76" t="s">
        <v>285</v>
      </c>
      <c r="C54" s="77" t="s">
        <v>290</v>
      </c>
      <c r="D54" s="78">
        <v>10</v>
      </c>
      <c r="E54" s="79">
        <v>0.5048</v>
      </c>
      <c r="F54" s="78">
        <v>42</v>
      </c>
      <c r="G54" s="79">
        <v>0.7526</v>
      </c>
      <c r="H54" s="78">
        <v>50</v>
      </c>
      <c r="I54" s="79">
        <v>1.0926</v>
      </c>
      <c r="J54" s="78">
        <v>48</v>
      </c>
      <c r="K54" s="79">
        <v>1.5238</v>
      </c>
      <c r="L54" s="78">
        <f t="shared" si="1"/>
        <v>150</v>
      </c>
      <c r="M54" s="80">
        <f t="shared" si="1"/>
        <v>3.8738</v>
      </c>
    </row>
    <row r="55" spans="2:13" ht="21" customHeight="1">
      <c r="B55" s="76" t="s">
        <v>287</v>
      </c>
      <c r="C55" s="77"/>
      <c r="D55" s="78"/>
      <c r="E55" s="79"/>
      <c r="F55" s="78"/>
      <c r="G55" s="79"/>
      <c r="H55" s="78"/>
      <c r="I55" s="79"/>
      <c r="J55" s="78"/>
      <c r="K55" s="79"/>
      <c r="L55" s="78">
        <f t="shared" si="1"/>
        <v>0</v>
      </c>
      <c r="M55" s="80">
        <f t="shared" si="1"/>
        <v>0</v>
      </c>
    </row>
    <row r="56" spans="2:13" ht="21" customHeight="1">
      <c r="B56" s="76" t="s">
        <v>291</v>
      </c>
      <c r="C56" s="77"/>
      <c r="D56" s="78"/>
      <c r="E56" s="79"/>
      <c r="F56" s="78"/>
      <c r="G56" s="79"/>
      <c r="H56" s="78"/>
      <c r="I56" s="79"/>
      <c r="J56" s="78"/>
      <c r="K56" s="79"/>
      <c r="L56" s="78">
        <f t="shared" si="1"/>
        <v>0</v>
      </c>
      <c r="M56" s="80">
        <f t="shared" si="1"/>
        <v>0</v>
      </c>
    </row>
    <row r="57" spans="2:13" ht="21" customHeight="1">
      <c r="B57" s="76" t="s">
        <v>293</v>
      </c>
      <c r="C57" s="77"/>
      <c r="D57" s="78"/>
      <c r="E57" s="79"/>
      <c r="F57" s="78"/>
      <c r="G57" s="79"/>
      <c r="H57" s="78"/>
      <c r="I57" s="79"/>
      <c r="J57" s="78"/>
      <c r="K57" s="79"/>
      <c r="L57" s="78">
        <f t="shared" si="1"/>
        <v>0</v>
      </c>
      <c r="M57" s="80">
        <f t="shared" si="1"/>
        <v>0</v>
      </c>
    </row>
    <row r="58" spans="2:13" ht="21" customHeight="1">
      <c r="B58" s="76" t="s">
        <v>295</v>
      </c>
      <c r="C58" s="77"/>
      <c r="D58" s="78"/>
      <c r="E58" s="79"/>
      <c r="F58" s="78"/>
      <c r="G58" s="79"/>
      <c r="H58" s="78"/>
      <c r="I58" s="79"/>
      <c r="J58" s="78"/>
      <c r="K58" s="79"/>
      <c r="L58" s="78">
        <f t="shared" si="1"/>
        <v>0</v>
      </c>
      <c r="M58" s="80">
        <f t="shared" si="1"/>
        <v>0</v>
      </c>
    </row>
    <row r="59" spans="2:13" ht="21" customHeight="1">
      <c r="B59" s="76" t="s">
        <v>297</v>
      </c>
      <c r="C59" s="77"/>
      <c r="D59" s="78"/>
      <c r="E59" s="79"/>
      <c r="F59" s="78"/>
      <c r="G59" s="79"/>
      <c r="H59" s="78"/>
      <c r="I59" s="79"/>
      <c r="J59" s="78"/>
      <c r="K59" s="79"/>
      <c r="L59" s="78">
        <f t="shared" si="1"/>
        <v>0</v>
      </c>
      <c r="M59" s="80">
        <f t="shared" si="1"/>
        <v>0</v>
      </c>
    </row>
    <row r="60" spans="2:13" ht="21" customHeight="1">
      <c r="B60" s="76" t="s">
        <v>299</v>
      </c>
      <c r="C60" s="77"/>
      <c r="D60" s="78"/>
      <c r="E60" s="79"/>
      <c r="F60" s="78"/>
      <c r="G60" s="79"/>
      <c r="H60" s="78"/>
      <c r="I60" s="79"/>
      <c r="J60" s="78"/>
      <c r="K60" s="79"/>
      <c r="L60" s="78">
        <f t="shared" si="1"/>
        <v>0</v>
      </c>
      <c r="M60" s="80">
        <f t="shared" si="1"/>
        <v>0</v>
      </c>
    </row>
    <row r="61" spans="2:13" ht="21" customHeight="1">
      <c r="B61" s="30" t="s">
        <v>301</v>
      </c>
      <c r="C61" s="86"/>
      <c r="D61" s="87"/>
      <c r="E61" s="88"/>
      <c r="F61" s="87"/>
      <c r="G61" s="88"/>
      <c r="H61" s="87"/>
      <c r="I61" s="88"/>
      <c r="J61" s="87"/>
      <c r="K61" s="88"/>
      <c r="L61" s="87">
        <f t="shared" si="1"/>
        <v>0</v>
      </c>
      <c r="M61" s="89">
        <f t="shared" si="1"/>
        <v>0</v>
      </c>
    </row>
    <row r="62" spans="2:13" ht="21" customHeight="1">
      <c r="B62" s="76" t="s">
        <v>303</v>
      </c>
      <c r="C62" s="77"/>
      <c r="D62" s="78"/>
      <c r="E62" s="79"/>
      <c r="F62" s="78"/>
      <c r="G62" s="79"/>
      <c r="H62" s="78"/>
      <c r="I62" s="79"/>
      <c r="J62" s="78"/>
      <c r="K62" s="79"/>
      <c r="L62" s="78">
        <f t="shared" si="1"/>
        <v>0</v>
      </c>
      <c r="M62" s="80">
        <f t="shared" si="1"/>
        <v>0</v>
      </c>
    </row>
    <row r="63" spans="2:13" ht="21" customHeight="1">
      <c r="B63" s="30" t="s">
        <v>305</v>
      </c>
      <c r="C63" s="86"/>
      <c r="D63" s="87"/>
      <c r="E63" s="88"/>
      <c r="F63" s="87"/>
      <c r="G63" s="88"/>
      <c r="H63" s="87"/>
      <c r="I63" s="88"/>
      <c r="J63" s="87"/>
      <c r="K63" s="88"/>
      <c r="L63" s="87">
        <f t="shared" si="1"/>
        <v>0</v>
      </c>
      <c r="M63" s="89">
        <f t="shared" si="1"/>
        <v>0</v>
      </c>
    </row>
    <row r="64" spans="2:13" ht="21" customHeight="1">
      <c r="B64" s="76" t="s">
        <v>307</v>
      </c>
      <c r="C64" s="77"/>
      <c r="D64" s="78"/>
      <c r="E64" s="79"/>
      <c r="F64" s="78"/>
      <c r="G64" s="79"/>
      <c r="H64" s="78"/>
      <c r="I64" s="79"/>
      <c r="J64" s="78"/>
      <c r="K64" s="79"/>
      <c r="L64" s="78">
        <f t="shared" si="1"/>
        <v>0</v>
      </c>
      <c r="M64" s="80">
        <f t="shared" si="1"/>
        <v>0</v>
      </c>
    </row>
    <row r="65" spans="2:13" ht="21" customHeight="1">
      <c r="B65" s="30" t="s">
        <v>309</v>
      </c>
      <c r="C65" s="86"/>
      <c r="D65" s="87"/>
      <c r="E65" s="88"/>
      <c r="F65" s="87"/>
      <c r="G65" s="88"/>
      <c r="H65" s="87"/>
      <c r="I65" s="88"/>
      <c r="J65" s="87"/>
      <c r="K65" s="88"/>
      <c r="L65" s="87">
        <f t="shared" si="1"/>
        <v>0</v>
      </c>
      <c r="M65" s="89">
        <f t="shared" si="1"/>
        <v>0</v>
      </c>
    </row>
    <row r="66" spans="2:13" ht="21" customHeight="1">
      <c r="B66" s="76" t="s">
        <v>311</v>
      </c>
      <c r="C66" s="77"/>
      <c r="D66" s="78"/>
      <c r="E66" s="79"/>
      <c r="F66" s="78"/>
      <c r="G66" s="79"/>
      <c r="H66" s="78"/>
      <c r="I66" s="79"/>
      <c r="J66" s="78"/>
      <c r="K66" s="79"/>
      <c r="L66" s="78">
        <f t="shared" si="1"/>
        <v>0</v>
      </c>
      <c r="M66" s="80">
        <f t="shared" si="1"/>
        <v>0</v>
      </c>
    </row>
    <row r="67" spans="2:13" ht="21" customHeight="1">
      <c r="B67" s="30" t="s">
        <v>313</v>
      </c>
      <c r="C67" s="86"/>
      <c r="D67" s="87"/>
      <c r="E67" s="88"/>
      <c r="F67" s="87"/>
      <c r="G67" s="88"/>
      <c r="H67" s="87"/>
      <c r="I67" s="88"/>
      <c r="J67" s="87"/>
      <c r="K67" s="88"/>
      <c r="L67" s="87">
        <f t="shared" si="1"/>
        <v>0</v>
      </c>
      <c r="M67" s="89">
        <f t="shared" si="1"/>
        <v>0</v>
      </c>
    </row>
    <row r="68" spans="2:13" ht="21" customHeight="1">
      <c r="B68" s="76" t="s">
        <v>315</v>
      </c>
      <c r="C68" s="77"/>
      <c r="D68" s="78"/>
      <c r="E68" s="79"/>
      <c r="F68" s="78"/>
      <c r="G68" s="79"/>
      <c r="H68" s="78"/>
      <c r="I68" s="79"/>
      <c r="J68" s="78"/>
      <c r="K68" s="79"/>
      <c r="L68" s="78">
        <f t="shared" si="1"/>
        <v>0</v>
      </c>
      <c r="M68" s="80">
        <f t="shared" si="1"/>
        <v>0</v>
      </c>
    </row>
    <row r="69" spans="2:13" ht="21" customHeight="1">
      <c r="B69" s="30" t="s">
        <v>317</v>
      </c>
      <c r="C69" s="86"/>
      <c r="D69" s="87"/>
      <c r="E69" s="88"/>
      <c r="F69" s="87"/>
      <c r="G69" s="88"/>
      <c r="H69" s="87"/>
      <c r="I69" s="88"/>
      <c r="J69" s="87"/>
      <c r="K69" s="88"/>
      <c r="L69" s="87">
        <f t="shared" si="1"/>
        <v>0</v>
      </c>
      <c r="M69" s="89">
        <f t="shared" si="1"/>
        <v>0</v>
      </c>
    </row>
    <row r="70" spans="2:13" ht="21" customHeight="1">
      <c r="B70" s="76" t="s">
        <v>319</v>
      </c>
      <c r="C70" s="77"/>
      <c r="D70" s="78"/>
      <c r="E70" s="79"/>
      <c r="F70" s="78"/>
      <c r="G70" s="79"/>
      <c r="H70" s="78"/>
      <c r="I70" s="79"/>
      <c r="J70" s="78"/>
      <c r="K70" s="79"/>
      <c r="L70" s="78">
        <f t="shared" si="1"/>
        <v>0</v>
      </c>
      <c r="M70" s="80">
        <f t="shared" si="1"/>
        <v>0</v>
      </c>
    </row>
    <row r="71" spans="2:13" ht="21" customHeight="1">
      <c r="B71" s="30" t="s">
        <v>341</v>
      </c>
      <c r="C71" s="86"/>
      <c r="D71" s="87"/>
      <c r="E71" s="88"/>
      <c r="F71" s="87"/>
      <c r="G71" s="88"/>
      <c r="H71" s="87"/>
      <c r="I71" s="88"/>
      <c r="J71" s="87"/>
      <c r="K71" s="88"/>
      <c r="L71" s="87">
        <f t="shared" si="1"/>
        <v>0</v>
      </c>
      <c r="M71" s="89">
        <f t="shared" si="1"/>
        <v>0</v>
      </c>
    </row>
    <row r="72" spans="2:13" ht="21" customHeight="1">
      <c r="B72" s="76" t="s">
        <v>342</v>
      </c>
      <c r="C72" s="77"/>
      <c r="D72" s="78"/>
      <c r="E72" s="79"/>
      <c r="F72" s="78"/>
      <c r="G72" s="79"/>
      <c r="H72" s="78"/>
      <c r="I72" s="79"/>
      <c r="J72" s="78"/>
      <c r="K72" s="79"/>
      <c r="L72" s="78">
        <f t="shared" si="1"/>
        <v>0</v>
      </c>
      <c r="M72" s="80">
        <f t="shared" si="1"/>
        <v>0</v>
      </c>
    </row>
    <row r="73" spans="2:13" ht="21" customHeight="1">
      <c r="B73" s="30" t="s">
        <v>343</v>
      </c>
      <c r="C73" s="86"/>
      <c r="D73" s="87"/>
      <c r="E73" s="88"/>
      <c r="F73" s="87"/>
      <c r="G73" s="88"/>
      <c r="H73" s="87"/>
      <c r="I73" s="88"/>
      <c r="J73" s="87"/>
      <c r="K73" s="88"/>
      <c r="L73" s="87">
        <f t="shared" si="1"/>
        <v>0</v>
      </c>
      <c r="M73" s="89">
        <f t="shared" si="1"/>
        <v>0</v>
      </c>
    </row>
    <row r="74" spans="2:13" ht="21" customHeight="1">
      <c r="B74" s="76" t="s">
        <v>344</v>
      </c>
      <c r="C74" s="77"/>
      <c r="D74" s="78"/>
      <c r="E74" s="79"/>
      <c r="F74" s="78"/>
      <c r="G74" s="79"/>
      <c r="H74" s="78"/>
      <c r="I74" s="79"/>
      <c r="J74" s="78"/>
      <c r="K74" s="79"/>
      <c r="L74" s="78">
        <f t="shared" si="1"/>
        <v>0</v>
      </c>
      <c r="M74" s="80">
        <f t="shared" si="1"/>
        <v>0</v>
      </c>
    </row>
    <row r="75" spans="2:13" ht="21" customHeight="1" thickBot="1">
      <c r="B75" s="90" t="s">
        <v>289</v>
      </c>
      <c r="C75" s="91"/>
      <c r="D75" s="92"/>
      <c r="E75" s="93"/>
      <c r="F75" s="92"/>
      <c r="G75" s="93"/>
      <c r="H75" s="92"/>
      <c r="I75" s="93"/>
      <c r="J75" s="92"/>
      <c r="K75" s="93"/>
      <c r="L75" s="92"/>
      <c r="M75" s="94"/>
    </row>
  </sheetData>
  <mergeCells count="9">
    <mergeCell ref="L14:M14"/>
    <mergeCell ref="E3:I3"/>
    <mergeCell ref="D10:K11"/>
    <mergeCell ref="B14:B15"/>
    <mergeCell ref="C14:C15"/>
    <mergeCell ref="D14:E14"/>
    <mergeCell ref="F14:G14"/>
    <mergeCell ref="H14:I14"/>
    <mergeCell ref="J14:K1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D833C-A865-47DD-82CF-3097B1719D2A}">
  <dimension ref="B3:M39"/>
  <sheetViews>
    <sheetView showGridLines="0" tabSelected="1" zoomScale="80" zoomScaleNormal="80" workbookViewId="0" topLeftCell="A10">
      <selection activeCell="B41" sqref="B41"/>
    </sheetView>
  </sheetViews>
  <sheetFormatPr defaultColWidth="10.875" defaultRowHeight="15.75"/>
  <cols>
    <col min="1" max="1" width="10.875" style="1" customWidth="1"/>
    <col min="2" max="2" width="10.875" style="2" customWidth="1"/>
    <col min="3" max="3" width="36.50390625" style="1" customWidth="1"/>
    <col min="4" max="13" width="17.125" style="3" customWidth="1"/>
    <col min="14" max="16384" width="10.875" style="1" customWidth="1"/>
  </cols>
  <sheetData>
    <row r="2" ht="23.25"/>
    <row r="3" spans="5:9" ht="23.25">
      <c r="E3" s="67" t="s">
        <v>203</v>
      </c>
      <c r="F3" s="68"/>
      <c r="G3" s="68"/>
      <c r="H3" s="68"/>
      <c r="I3" s="68"/>
    </row>
    <row r="4" spans="5:9" ht="23.25">
      <c r="E4" s="32"/>
      <c r="F4" s="32"/>
      <c r="G4" s="32"/>
      <c r="H4" s="32"/>
      <c r="I4" s="32"/>
    </row>
    <row r="5" spans="5:9" ht="23.25">
      <c r="E5" s="32"/>
      <c r="F5" s="32"/>
      <c r="G5" s="32"/>
      <c r="H5" s="32"/>
      <c r="I5" s="32"/>
    </row>
    <row r="6" ht="23.25"/>
    <row r="7" ht="23.25"/>
    <row r="8" ht="23.25"/>
    <row r="9" ht="23.25"/>
    <row r="10" spans="4:11" ht="23.25">
      <c r="D10" s="69" t="s">
        <v>345</v>
      </c>
      <c r="E10" s="69"/>
      <c r="F10" s="69"/>
      <c r="G10" s="69"/>
      <c r="H10" s="69"/>
      <c r="I10" s="69"/>
      <c r="J10" s="69"/>
      <c r="K10" s="69"/>
    </row>
    <row r="11" spans="4:11" ht="23.25">
      <c r="D11" s="69"/>
      <c r="E11" s="69"/>
      <c r="F11" s="69"/>
      <c r="G11" s="69"/>
      <c r="H11" s="69"/>
      <c r="I11" s="69"/>
      <c r="J11" s="69"/>
      <c r="K11" s="69"/>
    </row>
    <row r="13" ht="24" thickBot="1"/>
    <row r="14" spans="2:13" ht="24" thickBot="1">
      <c r="B14" s="65" t="s">
        <v>0</v>
      </c>
      <c r="C14" s="70" t="s">
        <v>1</v>
      </c>
      <c r="D14" s="59" t="s">
        <v>205</v>
      </c>
      <c r="E14" s="61"/>
      <c r="F14" s="59" t="s">
        <v>206</v>
      </c>
      <c r="G14" s="61"/>
      <c r="H14" s="59" t="s">
        <v>207</v>
      </c>
      <c r="I14" s="61"/>
      <c r="J14" s="59" t="s">
        <v>208</v>
      </c>
      <c r="K14" s="61"/>
      <c r="L14" s="59" t="s">
        <v>2</v>
      </c>
      <c r="M14" s="61"/>
    </row>
    <row r="15" spans="2:13" ht="24" thickBot="1">
      <c r="B15" s="66"/>
      <c r="C15" s="71"/>
      <c r="D15" s="57" t="s">
        <v>3</v>
      </c>
      <c r="E15" s="5" t="s">
        <v>4</v>
      </c>
      <c r="F15" s="57" t="s">
        <v>3</v>
      </c>
      <c r="G15" s="57" t="s">
        <v>4</v>
      </c>
      <c r="H15" s="57" t="s">
        <v>3</v>
      </c>
      <c r="I15" s="57" t="s">
        <v>4</v>
      </c>
      <c r="J15" s="57" t="s">
        <v>3</v>
      </c>
      <c r="K15" s="57" t="s">
        <v>4</v>
      </c>
      <c r="L15" s="57" t="s">
        <v>3</v>
      </c>
      <c r="M15" s="57" t="s">
        <v>4</v>
      </c>
    </row>
    <row r="16" spans="2:13" ht="21" customHeight="1">
      <c r="B16" s="72" t="s">
        <v>209</v>
      </c>
      <c r="C16" s="95" t="s">
        <v>212</v>
      </c>
      <c r="D16" s="96">
        <v>20</v>
      </c>
      <c r="E16" s="83">
        <v>1.9231</v>
      </c>
      <c r="F16" s="96">
        <v>100</v>
      </c>
      <c r="G16" s="97">
        <v>1.5</v>
      </c>
      <c r="H16" s="96">
        <v>98</v>
      </c>
      <c r="I16" s="98">
        <v>1.4759</v>
      </c>
      <c r="J16" s="96">
        <v>98</v>
      </c>
      <c r="K16" s="75">
        <v>1.3882</v>
      </c>
      <c r="L16" s="74">
        <f aca="true" t="shared" si="0" ref="L16:M39">SUM(D16,F16,H16,J16)</f>
        <v>316</v>
      </c>
      <c r="M16" s="74">
        <f t="shared" si="0"/>
        <v>6.2872</v>
      </c>
    </row>
    <row r="17" spans="2:13" ht="21" customHeight="1">
      <c r="B17" s="76" t="s">
        <v>211</v>
      </c>
      <c r="C17" s="99" t="s">
        <v>240</v>
      </c>
      <c r="D17" s="100">
        <v>20</v>
      </c>
      <c r="E17" s="85">
        <v>3.5714</v>
      </c>
      <c r="F17" s="100">
        <v>98</v>
      </c>
      <c r="G17" s="84">
        <v>1.2688</v>
      </c>
      <c r="H17" s="100">
        <v>96</v>
      </c>
      <c r="I17" s="84">
        <v>1.2234</v>
      </c>
      <c r="J17" s="100">
        <v>100</v>
      </c>
      <c r="K17" s="79">
        <v>1.506</v>
      </c>
      <c r="L17" s="78">
        <f t="shared" si="0"/>
        <v>314</v>
      </c>
      <c r="M17" s="80">
        <f t="shared" si="0"/>
        <v>7.5696</v>
      </c>
    </row>
    <row r="18" spans="2:13" ht="21" customHeight="1">
      <c r="B18" s="76" t="s">
        <v>213</v>
      </c>
      <c r="C18" s="99" t="s">
        <v>230</v>
      </c>
      <c r="D18" s="100">
        <v>20</v>
      </c>
      <c r="E18" s="84">
        <v>2.8409</v>
      </c>
      <c r="F18" s="100">
        <v>96</v>
      </c>
      <c r="G18" s="83">
        <v>1.2347</v>
      </c>
      <c r="H18" s="100">
        <v>100</v>
      </c>
      <c r="I18" s="84">
        <v>1.5823</v>
      </c>
      <c r="J18" s="100">
        <v>96</v>
      </c>
      <c r="K18" s="79">
        <v>1.1739</v>
      </c>
      <c r="L18" s="78">
        <f t="shared" si="0"/>
        <v>312</v>
      </c>
      <c r="M18" s="80">
        <f t="shared" si="0"/>
        <v>6.831799999999999</v>
      </c>
    </row>
    <row r="19" spans="2:13" ht="21" customHeight="1">
      <c r="B19" s="76" t="s">
        <v>215</v>
      </c>
      <c r="C19" s="99" t="s">
        <v>250</v>
      </c>
      <c r="D19" s="100">
        <v>20</v>
      </c>
      <c r="E19" s="84">
        <v>1.6053</v>
      </c>
      <c r="F19" s="100">
        <v>94</v>
      </c>
      <c r="G19" s="84">
        <v>0.9</v>
      </c>
      <c r="H19" s="100">
        <v>90</v>
      </c>
      <c r="I19" s="84">
        <v>0.5455</v>
      </c>
      <c r="J19" s="100">
        <v>90</v>
      </c>
      <c r="K19" s="79">
        <v>1.1895</v>
      </c>
      <c r="L19" s="78">
        <f t="shared" si="0"/>
        <v>294</v>
      </c>
      <c r="M19" s="80">
        <f t="shared" si="0"/>
        <v>4.2403</v>
      </c>
    </row>
    <row r="20" spans="2:13" ht="21" customHeight="1">
      <c r="B20" s="76" t="s">
        <v>217</v>
      </c>
      <c r="C20" s="99" t="s">
        <v>238</v>
      </c>
      <c r="D20" s="100">
        <v>18</v>
      </c>
      <c r="E20" s="84">
        <v>1.1795</v>
      </c>
      <c r="F20" s="100">
        <v>86</v>
      </c>
      <c r="G20" s="84">
        <v>1.7067</v>
      </c>
      <c r="H20" s="100">
        <v>94</v>
      </c>
      <c r="I20" s="84">
        <v>0.9633</v>
      </c>
      <c r="J20" s="100">
        <v>94</v>
      </c>
      <c r="K20" s="79">
        <v>1.0291</v>
      </c>
      <c r="L20" s="78">
        <f t="shared" si="0"/>
        <v>292</v>
      </c>
      <c r="M20" s="80">
        <f t="shared" si="0"/>
        <v>4.8786</v>
      </c>
    </row>
    <row r="21" spans="2:13" ht="21" customHeight="1">
      <c r="B21" s="76" t="s">
        <v>219</v>
      </c>
      <c r="C21" s="99" t="s">
        <v>278</v>
      </c>
      <c r="D21" s="100">
        <v>18</v>
      </c>
      <c r="E21" s="84">
        <v>1.5714</v>
      </c>
      <c r="F21" s="100">
        <v>90</v>
      </c>
      <c r="G21" s="84">
        <v>0.624</v>
      </c>
      <c r="H21" s="100">
        <v>92</v>
      </c>
      <c r="I21" s="84">
        <v>3.2051</v>
      </c>
      <c r="J21" s="100">
        <v>90</v>
      </c>
      <c r="K21" s="79">
        <v>0.648</v>
      </c>
      <c r="L21" s="78">
        <f t="shared" si="0"/>
        <v>290</v>
      </c>
      <c r="M21" s="80">
        <f t="shared" si="0"/>
        <v>6.048499999999999</v>
      </c>
    </row>
    <row r="22" spans="2:13" ht="21" customHeight="1">
      <c r="B22" s="76" t="s">
        <v>221</v>
      </c>
      <c r="C22" s="99" t="s">
        <v>346</v>
      </c>
      <c r="D22" s="100">
        <v>16</v>
      </c>
      <c r="E22" s="84">
        <v>1.4337</v>
      </c>
      <c r="F22" s="100">
        <v>88</v>
      </c>
      <c r="G22" s="84">
        <v>1.6667</v>
      </c>
      <c r="H22" s="100">
        <v>92</v>
      </c>
      <c r="I22" s="84">
        <v>0.629</v>
      </c>
      <c r="J22" s="100">
        <v>92</v>
      </c>
      <c r="K22" s="79">
        <v>1.5244</v>
      </c>
      <c r="L22" s="78">
        <f t="shared" si="0"/>
        <v>288</v>
      </c>
      <c r="M22" s="80">
        <f t="shared" si="0"/>
        <v>5.2538</v>
      </c>
    </row>
    <row r="23" spans="2:13" ht="21" customHeight="1">
      <c r="B23" s="76" t="s">
        <v>223</v>
      </c>
      <c r="C23" s="99" t="s">
        <v>347</v>
      </c>
      <c r="D23" s="100">
        <v>18</v>
      </c>
      <c r="E23" s="84">
        <v>1.2043</v>
      </c>
      <c r="F23" s="100">
        <v>92</v>
      </c>
      <c r="G23" s="84">
        <v>0.7265</v>
      </c>
      <c r="H23" s="100">
        <v>88</v>
      </c>
      <c r="I23" s="84">
        <v>1.5075</v>
      </c>
      <c r="J23" s="100">
        <v>82</v>
      </c>
      <c r="K23" s="79">
        <v>0.792</v>
      </c>
      <c r="L23" s="78">
        <f t="shared" si="0"/>
        <v>280</v>
      </c>
      <c r="M23" s="80">
        <f t="shared" si="0"/>
        <v>4.2303</v>
      </c>
    </row>
    <row r="24" spans="2:13" ht="21" customHeight="1">
      <c r="B24" s="76" t="s">
        <v>225</v>
      </c>
      <c r="C24" s="99" t="s">
        <v>286</v>
      </c>
      <c r="D24" s="100">
        <v>14</v>
      </c>
      <c r="E24" s="84">
        <v>0.8211</v>
      </c>
      <c r="F24" s="100">
        <v>76</v>
      </c>
      <c r="G24" s="84">
        <v>1.1951</v>
      </c>
      <c r="H24" s="100">
        <v>90</v>
      </c>
      <c r="I24" s="84">
        <v>1.8361</v>
      </c>
      <c r="J24" s="100">
        <v>92</v>
      </c>
      <c r="K24" s="79">
        <v>0.5935</v>
      </c>
      <c r="L24" s="78">
        <f t="shared" si="0"/>
        <v>272</v>
      </c>
      <c r="M24" s="80">
        <f t="shared" si="0"/>
        <v>4.4458</v>
      </c>
    </row>
    <row r="25" spans="2:13" ht="21" customHeight="1">
      <c r="B25" s="76">
        <v>10</v>
      </c>
      <c r="C25" s="99" t="s">
        <v>244</v>
      </c>
      <c r="D25" s="100">
        <v>16</v>
      </c>
      <c r="E25" s="84">
        <v>1.1579</v>
      </c>
      <c r="F25" s="100">
        <v>82</v>
      </c>
      <c r="G25" s="84">
        <v>0.8661</v>
      </c>
      <c r="H25" s="100">
        <v>82</v>
      </c>
      <c r="I25" s="84">
        <v>0</v>
      </c>
      <c r="J25" s="100">
        <v>84</v>
      </c>
      <c r="K25" s="79">
        <v>2.451</v>
      </c>
      <c r="L25" s="78">
        <f t="shared" si="0"/>
        <v>264</v>
      </c>
      <c r="M25" s="80">
        <f t="shared" si="0"/>
        <v>4.475</v>
      </c>
    </row>
    <row r="26" spans="2:13" ht="21" customHeight="1">
      <c r="B26" s="76" t="s">
        <v>229</v>
      </c>
      <c r="C26" s="99" t="s">
        <v>348</v>
      </c>
      <c r="D26" s="100">
        <v>14</v>
      </c>
      <c r="E26" s="84">
        <v>1.1613</v>
      </c>
      <c r="F26" s="100">
        <v>72</v>
      </c>
      <c r="G26" s="84">
        <v>1.2603</v>
      </c>
      <c r="H26" s="100">
        <v>84</v>
      </c>
      <c r="I26" s="84">
        <v>2.3519</v>
      </c>
      <c r="J26" s="100">
        <v>88</v>
      </c>
      <c r="K26" s="79">
        <v>1.0094</v>
      </c>
      <c r="L26" s="78">
        <f t="shared" si="0"/>
        <v>258</v>
      </c>
      <c r="M26" s="80">
        <f t="shared" si="0"/>
        <v>5.782900000000001</v>
      </c>
    </row>
    <row r="27" spans="2:13" ht="21" customHeight="1">
      <c r="B27" s="76" t="s">
        <v>231</v>
      </c>
      <c r="C27" s="99" t="s">
        <v>349</v>
      </c>
      <c r="D27" s="100">
        <v>14</v>
      </c>
      <c r="E27" s="84">
        <v>0.87</v>
      </c>
      <c r="F27" s="100">
        <v>74</v>
      </c>
      <c r="G27" s="84">
        <v>0.9462</v>
      </c>
      <c r="H27" s="100">
        <v>86</v>
      </c>
      <c r="I27" s="84">
        <v>1.3867</v>
      </c>
      <c r="J27" s="100">
        <v>84</v>
      </c>
      <c r="K27" s="79">
        <v>0.8407</v>
      </c>
      <c r="L27" s="78">
        <f t="shared" si="0"/>
        <v>258</v>
      </c>
      <c r="M27" s="80">
        <f t="shared" si="0"/>
        <v>4.0436</v>
      </c>
    </row>
    <row r="28" spans="2:13" ht="21" customHeight="1">
      <c r="B28" s="76" t="s">
        <v>233</v>
      </c>
      <c r="C28" s="101" t="s">
        <v>350</v>
      </c>
      <c r="D28" s="100">
        <v>16</v>
      </c>
      <c r="E28" s="84">
        <v>0.9146</v>
      </c>
      <c r="F28" s="100">
        <v>84</v>
      </c>
      <c r="G28" s="84">
        <v>1.0476</v>
      </c>
      <c r="H28" s="100">
        <v>82</v>
      </c>
      <c r="I28" s="84">
        <v>0</v>
      </c>
      <c r="J28" s="100">
        <v>76</v>
      </c>
      <c r="K28" s="79">
        <v>0</v>
      </c>
      <c r="L28" s="78">
        <f t="shared" si="0"/>
        <v>258</v>
      </c>
      <c r="M28" s="80">
        <f t="shared" si="0"/>
        <v>1.9622000000000002</v>
      </c>
    </row>
    <row r="29" spans="2:13" ht="21" customHeight="1">
      <c r="B29" s="76" t="s">
        <v>235</v>
      </c>
      <c r="C29" s="99" t="s">
        <v>324</v>
      </c>
      <c r="D29" s="100">
        <v>12</v>
      </c>
      <c r="E29" s="84">
        <v>0.84</v>
      </c>
      <c r="F29" s="100">
        <v>70</v>
      </c>
      <c r="G29" s="84">
        <v>1.0482</v>
      </c>
      <c r="H29" s="100">
        <v>82</v>
      </c>
      <c r="I29" s="84">
        <v>1.7121</v>
      </c>
      <c r="J29" s="100">
        <v>86</v>
      </c>
      <c r="K29" s="79">
        <v>0.8421</v>
      </c>
      <c r="L29" s="78">
        <f t="shared" si="0"/>
        <v>250</v>
      </c>
      <c r="M29" s="80">
        <f t="shared" si="0"/>
        <v>4.4424</v>
      </c>
    </row>
    <row r="30" spans="2:13" ht="21" customHeight="1">
      <c r="B30" s="76" t="s">
        <v>237</v>
      </c>
      <c r="C30" s="99" t="s">
        <v>351</v>
      </c>
      <c r="D30" s="100">
        <v>18</v>
      </c>
      <c r="E30" s="84">
        <v>1.0658</v>
      </c>
      <c r="F30" s="100">
        <v>80</v>
      </c>
      <c r="G30" s="84">
        <v>0.6721</v>
      </c>
      <c r="H30" s="100">
        <v>74</v>
      </c>
      <c r="I30" s="84">
        <v>0</v>
      </c>
      <c r="J30" s="100">
        <v>76</v>
      </c>
      <c r="K30" s="79">
        <v>5.4348</v>
      </c>
      <c r="L30" s="78">
        <f t="shared" si="0"/>
        <v>248</v>
      </c>
      <c r="M30" s="80">
        <f t="shared" si="0"/>
        <v>7.172700000000001</v>
      </c>
    </row>
    <row r="31" spans="2:13" ht="21" customHeight="1">
      <c r="B31" s="76" t="s">
        <v>239</v>
      </c>
      <c r="C31" s="99" t="s">
        <v>270</v>
      </c>
      <c r="D31" s="100">
        <v>16</v>
      </c>
      <c r="E31" s="84">
        <v>0.875</v>
      </c>
      <c r="F31" s="100">
        <v>78</v>
      </c>
      <c r="G31" s="84">
        <v>0.56</v>
      </c>
      <c r="H31" s="100">
        <v>74</v>
      </c>
      <c r="I31" s="84">
        <v>0</v>
      </c>
      <c r="J31" s="100">
        <v>72</v>
      </c>
      <c r="K31" s="79">
        <v>0</v>
      </c>
      <c r="L31" s="78">
        <f t="shared" si="0"/>
        <v>240</v>
      </c>
      <c r="M31" s="80">
        <f t="shared" si="0"/>
        <v>1.435</v>
      </c>
    </row>
    <row r="32" spans="2:13" ht="21" customHeight="1">
      <c r="B32" s="76" t="s">
        <v>241</v>
      </c>
      <c r="C32" s="99" t="s">
        <v>352</v>
      </c>
      <c r="D32" s="100">
        <v>12</v>
      </c>
      <c r="E32" s="84">
        <v>0.62</v>
      </c>
      <c r="F32" s="100">
        <v>66</v>
      </c>
      <c r="G32" s="84">
        <v>1.7123</v>
      </c>
      <c r="H32" s="100">
        <v>78</v>
      </c>
      <c r="I32" s="84">
        <v>1.4133</v>
      </c>
      <c r="J32" s="100">
        <v>82</v>
      </c>
      <c r="K32" s="79">
        <v>1.9219</v>
      </c>
      <c r="L32" s="78">
        <f t="shared" si="0"/>
        <v>238</v>
      </c>
      <c r="M32" s="80">
        <f t="shared" si="0"/>
        <v>5.6675</v>
      </c>
    </row>
    <row r="33" spans="2:13" ht="21" customHeight="1">
      <c r="B33" s="76" t="s">
        <v>243</v>
      </c>
      <c r="C33" s="99" t="s">
        <v>353</v>
      </c>
      <c r="D33" s="100">
        <v>12</v>
      </c>
      <c r="E33" s="84">
        <v>0.7589</v>
      </c>
      <c r="F33" s="100">
        <v>62</v>
      </c>
      <c r="G33" s="84">
        <v>1.4048</v>
      </c>
      <c r="H33" s="100">
        <v>76</v>
      </c>
      <c r="I33" s="84">
        <v>1.726</v>
      </c>
      <c r="J33" s="100">
        <v>80</v>
      </c>
      <c r="K33" s="79">
        <v>1.6567</v>
      </c>
      <c r="L33" s="78">
        <f t="shared" si="0"/>
        <v>230</v>
      </c>
      <c r="M33" s="80">
        <f t="shared" si="0"/>
        <v>5.5464</v>
      </c>
    </row>
    <row r="34" spans="2:13" ht="21" customHeight="1">
      <c r="B34" s="76" t="s">
        <v>245</v>
      </c>
      <c r="C34" s="99" t="s">
        <v>354</v>
      </c>
      <c r="D34" s="100">
        <v>14</v>
      </c>
      <c r="E34" s="84">
        <v>0.7143</v>
      </c>
      <c r="F34" s="100">
        <v>68</v>
      </c>
      <c r="G34" s="84">
        <v>0.66</v>
      </c>
      <c r="H34" s="100">
        <v>74</v>
      </c>
      <c r="I34" s="84">
        <v>1.5769</v>
      </c>
      <c r="J34" s="100">
        <v>74</v>
      </c>
      <c r="K34" s="79">
        <v>0</v>
      </c>
      <c r="L34" s="78">
        <f t="shared" si="0"/>
        <v>230</v>
      </c>
      <c r="M34" s="80">
        <f t="shared" si="0"/>
        <v>2.9512</v>
      </c>
    </row>
    <row r="35" spans="2:13" ht="21" customHeight="1">
      <c r="B35" s="76" t="s">
        <v>247</v>
      </c>
      <c r="C35" s="77" t="s">
        <v>338</v>
      </c>
      <c r="D35" s="78">
        <v>0</v>
      </c>
      <c r="E35" s="79">
        <v>0</v>
      </c>
      <c r="F35" s="78">
        <v>64</v>
      </c>
      <c r="G35" s="79">
        <v>1.382</v>
      </c>
      <c r="H35" s="78">
        <v>80</v>
      </c>
      <c r="I35" s="79">
        <v>1.7</v>
      </c>
      <c r="J35" s="78">
        <v>78</v>
      </c>
      <c r="K35" s="79">
        <v>1.3067</v>
      </c>
      <c r="L35" s="78">
        <f t="shared" si="0"/>
        <v>222</v>
      </c>
      <c r="M35" s="80">
        <f t="shared" si="0"/>
        <v>4.3887</v>
      </c>
    </row>
    <row r="36" spans="2:13" ht="21" customHeight="1">
      <c r="B36" s="76" t="s">
        <v>249</v>
      </c>
      <c r="C36" s="99" t="s">
        <v>355</v>
      </c>
      <c r="D36" s="100">
        <v>12</v>
      </c>
      <c r="E36" s="84">
        <v>0.62</v>
      </c>
      <c r="F36" s="100">
        <v>58</v>
      </c>
      <c r="G36" s="84">
        <v>1.04</v>
      </c>
      <c r="H36" s="100">
        <v>70</v>
      </c>
      <c r="I36" s="84">
        <v>1.0505</v>
      </c>
      <c r="J36" s="100">
        <v>70</v>
      </c>
      <c r="K36" s="79">
        <v>0</v>
      </c>
      <c r="L36" s="78">
        <f t="shared" si="0"/>
        <v>210</v>
      </c>
      <c r="M36" s="80">
        <f t="shared" si="0"/>
        <v>2.7105</v>
      </c>
    </row>
    <row r="37" spans="2:13" ht="21" customHeight="1">
      <c r="B37" s="76" t="s">
        <v>251</v>
      </c>
      <c r="C37" s="99" t="s">
        <v>323</v>
      </c>
      <c r="D37" s="100">
        <v>10</v>
      </c>
      <c r="E37" s="84">
        <v>0</v>
      </c>
      <c r="F37" s="100">
        <v>60</v>
      </c>
      <c r="G37" s="84">
        <v>1.0104</v>
      </c>
      <c r="H37" s="100">
        <v>66</v>
      </c>
      <c r="I37" s="84">
        <v>0</v>
      </c>
      <c r="J37" s="100">
        <v>66</v>
      </c>
      <c r="K37" s="79">
        <v>0</v>
      </c>
      <c r="L37" s="78">
        <f t="shared" si="0"/>
        <v>202</v>
      </c>
      <c r="M37" s="80">
        <f t="shared" si="0"/>
        <v>1.0104</v>
      </c>
    </row>
    <row r="38" spans="2:13" ht="21" customHeight="1">
      <c r="B38" s="76" t="s">
        <v>253</v>
      </c>
      <c r="C38" s="99" t="s">
        <v>356</v>
      </c>
      <c r="D38" s="100">
        <v>10</v>
      </c>
      <c r="E38" s="84">
        <v>0.4</v>
      </c>
      <c r="F38" s="100">
        <v>54</v>
      </c>
      <c r="G38" s="84">
        <v>0</v>
      </c>
      <c r="H38" s="100">
        <v>68</v>
      </c>
      <c r="I38" s="84">
        <v>0.9388</v>
      </c>
      <c r="J38" s="100">
        <v>68</v>
      </c>
      <c r="K38" s="79">
        <v>0</v>
      </c>
      <c r="L38" s="78">
        <f t="shared" si="0"/>
        <v>200</v>
      </c>
      <c r="M38" s="80">
        <f t="shared" si="0"/>
        <v>1.3388</v>
      </c>
    </row>
    <row r="39" spans="2:13" ht="21" customHeight="1">
      <c r="B39" s="76" t="s">
        <v>255</v>
      </c>
      <c r="C39" s="77" t="s">
        <v>357</v>
      </c>
      <c r="D39" s="78">
        <v>0</v>
      </c>
      <c r="E39" s="79">
        <v>0</v>
      </c>
      <c r="F39" s="78">
        <v>0</v>
      </c>
      <c r="G39" s="79">
        <v>0</v>
      </c>
      <c r="H39" s="78">
        <v>72</v>
      </c>
      <c r="I39" s="79">
        <v>1.3256</v>
      </c>
      <c r="J39" s="78">
        <v>74</v>
      </c>
      <c r="K39" s="79">
        <v>4.92</v>
      </c>
      <c r="L39" s="78">
        <f t="shared" si="0"/>
        <v>146</v>
      </c>
      <c r="M39" s="80">
        <f t="shared" si="0"/>
        <v>6.2456</v>
      </c>
    </row>
  </sheetData>
  <mergeCells count="9">
    <mergeCell ref="L14:M14"/>
    <mergeCell ref="E3:I3"/>
    <mergeCell ref="D10:K11"/>
    <mergeCell ref="B14:B15"/>
    <mergeCell ref="C14:C15"/>
    <mergeCell ref="D14:E14"/>
    <mergeCell ref="F14:G14"/>
    <mergeCell ref="H14:I14"/>
    <mergeCell ref="J14:K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Berliński</dc:creator>
  <cp:keywords/>
  <dc:description/>
  <cp:lastModifiedBy>Biuro MWZPS</cp:lastModifiedBy>
  <cp:lastPrinted>2022-04-24T15:17:10Z</cp:lastPrinted>
  <dcterms:created xsi:type="dcterms:W3CDTF">2019-11-11T11:36:06Z</dcterms:created>
  <dcterms:modified xsi:type="dcterms:W3CDTF">2022-04-28T10:09:58Z</dcterms:modified>
  <cp:category/>
  <cp:version/>
  <cp:contentType/>
  <cp:contentStatus/>
</cp:coreProperties>
</file>