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9200" windowHeight="6816" activeTab="0"/>
  </bookViews>
  <sheets>
    <sheet name="GRUPA A" sheetId="1" r:id="rId1"/>
    <sheet name="GRUPA B" sheetId="2" r:id="rId2"/>
    <sheet name="GRUPA O MIEJSCA 1-4" sheetId="3" r:id="rId3"/>
    <sheet name="O MIEJSCA 5-8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<sst xmlns="http://schemas.openxmlformats.org/spreadsheetml/2006/main" count="66" uniqueCount="39">
  <si>
    <t>SETY</t>
  </si>
  <si>
    <t>MAŁE PUNKTY</t>
  </si>
  <si>
    <t>pkt</t>
  </si>
  <si>
    <t>Miejsce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</si>
  <si>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WGiD MWZPS</t>
    </r>
  </si>
  <si>
    <t xml:space="preserve">MECZ O 5 MIEJSCE </t>
  </si>
  <si>
    <t>MECZ O 7 MIEJSCE</t>
  </si>
  <si>
    <t>MISTRZOSTWA MAZOWSZA 3 CHŁOPCÓW o miejsca 1-4</t>
  </si>
  <si>
    <t>MISTRZOSTWA MAZOWSZA 4 DZIEWCZĄT</t>
  </si>
  <si>
    <t>VARSOVIA 1</t>
  </si>
  <si>
    <t>RADOMKA RADOM 1</t>
  </si>
  <si>
    <t>TRÓJKA KOBYŁKA 1</t>
  </si>
  <si>
    <t>MUKS KRÓTKA 5</t>
  </si>
  <si>
    <t>DĘBINA NIEPORĘT 1</t>
  </si>
  <si>
    <t>OLIMP MIŃSK MAZ. 1</t>
  </si>
  <si>
    <t>GLKS NADARZYN 1</t>
  </si>
  <si>
    <t>SASKA WARSZWA 1</t>
  </si>
  <si>
    <t>SPARTA WARSZAWA 1</t>
  </si>
  <si>
    <t>SPARTA GRODZISK MAZ. 1</t>
  </si>
  <si>
    <t>LEGIA WARSZAWA 1</t>
  </si>
  <si>
    <t>LTS LEGIONOVIA 1</t>
  </si>
  <si>
    <t xml:space="preserve">MECZ O 9 MIEJSCE </t>
  </si>
  <si>
    <t>MECZ O 11 MIEJSCE</t>
  </si>
  <si>
    <t>Olimp Mińsk Maz. 1</t>
  </si>
  <si>
    <t>Sparta Grodzisk Maz. 1</t>
  </si>
  <si>
    <t>Trójka kobyłka 1</t>
  </si>
  <si>
    <t>Legia Warszawa</t>
  </si>
  <si>
    <t>Dębina Nieporęt 1</t>
  </si>
  <si>
    <t>Varsovia 1</t>
  </si>
  <si>
    <t>GLKS Nadarzyn 1</t>
  </si>
  <si>
    <t>Saska Warszawa 1</t>
  </si>
  <si>
    <t>MUKS Krótka 5</t>
  </si>
  <si>
    <t>LTS Legionovia</t>
  </si>
  <si>
    <t>Radomka Radom 1</t>
  </si>
  <si>
    <t xml:space="preserve">Sparta Warszawa </t>
  </si>
  <si>
    <t>2:0 (15:9, 15:6)</t>
  </si>
  <si>
    <t>2:0 (15:11, 15:4)</t>
  </si>
  <si>
    <t>2:1 (15:12, 9:15, 11:9)</t>
  </si>
  <si>
    <t>2:1 (8:15, 15:7, 11:7)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</si>
</sst>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dd/mm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_-* #,##0.00000\ _z_ł_-;\-* #,##0.00000\ _z_ł_-;_-* &quot;-&quot;??\ _z_ł_-;_-@_-"/>
    <numFmt numFmtId="182" formatCode="_-* #,##0.000000\ _z_ł_-;\-* #,##0.000000\ _z_ł_-;_-* &quot;-&quot;??\ _z_ł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13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32"/>
      <color indexed="8"/>
      <name val="Calibri"/>
      <family val="2"/>
    </font>
    <font>
      <sz val="3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1" fontId="25" fillId="22" borderId="10" xfId="0" applyNumberFormat="1" applyFont="1" applyFill="1" applyBorder="1" applyAlignment="1">
      <alignment horizontal="center" vertical="center"/>
    </xf>
    <xf numFmtId="1" fontId="25" fillId="22" borderId="11" xfId="0" applyNumberFormat="1" applyFont="1" applyFill="1" applyBorder="1" applyAlignment="1">
      <alignment horizontal="center" vertical="center"/>
    </xf>
    <xf numFmtId="1" fontId="25" fillId="22" borderId="12" xfId="0" applyNumberFormat="1" applyFont="1" applyFill="1" applyBorder="1" applyAlignment="1">
      <alignment horizontal="center" vertical="center"/>
    </xf>
    <xf numFmtId="1" fontId="25" fillId="22" borderId="13" xfId="0" applyNumberFormat="1" applyFont="1" applyFill="1" applyBorder="1" applyAlignment="1">
      <alignment horizontal="center" vertical="center"/>
    </xf>
    <xf numFmtId="1" fontId="25" fillId="22" borderId="14" xfId="0" applyNumberFormat="1" applyFont="1" applyFill="1" applyBorder="1" applyAlignment="1">
      <alignment horizontal="center" vertical="center"/>
    </xf>
    <xf numFmtId="1" fontId="25" fillId="22" borderId="15" xfId="0" applyNumberFormat="1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5" fillId="22" borderId="11" xfId="0" applyFont="1" applyFill="1" applyBorder="1" applyAlignment="1">
      <alignment horizontal="center" vertical="center"/>
    </xf>
    <xf numFmtId="0" fontId="25" fillId="22" borderId="12" xfId="0" applyFont="1" applyFill="1" applyBorder="1" applyAlignment="1">
      <alignment horizontal="center" vertical="center"/>
    </xf>
    <xf numFmtId="0" fontId="25" fillId="22" borderId="13" xfId="0" applyFont="1" applyFill="1" applyBorder="1" applyAlignment="1">
      <alignment horizontal="center" vertical="center"/>
    </xf>
    <xf numFmtId="0" fontId="25" fillId="22" borderId="14" xfId="0" applyFont="1" applyFill="1" applyBorder="1" applyAlignment="1">
      <alignment horizontal="center" vertical="center"/>
    </xf>
    <xf numFmtId="0" fontId="25" fillId="22" borderId="15" xfId="0" applyFont="1" applyFill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22" fillId="22" borderId="17" xfId="0" applyFont="1" applyFill="1" applyBorder="1" applyAlignment="1">
      <alignment horizontal="center" vertical="center"/>
    </xf>
    <xf numFmtId="0" fontId="22" fillId="22" borderId="19" xfId="0" applyFont="1" applyFill="1" applyBorder="1" applyAlignment="1">
      <alignment horizontal="center" vertical="center"/>
    </xf>
    <xf numFmtId="0" fontId="22" fillId="22" borderId="21" xfId="0" applyFont="1" applyFill="1" applyBorder="1" applyAlignment="1">
      <alignment horizontal="center" vertical="center"/>
    </xf>
    <xf numFmtId="0" fontId="22" fillId="22" borderId="16" xfId="0" applyFont="1" applyFill="1" applyBorder="1" applyAlignment="1">
      <alignment horizontal="center" vertical="center"/>
    </xf>
    <xf numFmtId="0" fontId="22" fillId="22" borderId="18" xfId="0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22" fillId="22" borderId="17" xfId="0" applyFont="1" applyFill="1" applyBorder="1" applyAlignment="1">
      <alignment horizontal="center" vertical="center"/>
    </xf>
    <xf numFmtId="0" fontId="22" fillId="22" borderId="19" xfId="0" applyFont="1" applyFill="1" applyBorder="1" applyAlignment="1">
      <alignment horizontal="center" vertical="center"/>
    </xf>
    <xf numFmtId="0" fontId="22" fillId="22" borderId="21" xfId="0" applyFont="1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22" fillId="22" borderId="16" xfId="0" applyFont="1" applyFill="1" applyBorder="1" applyAlignment="1">
      <alignment horizontal="center" vertical="center"/>
    </xf>
    <xf numFmtId="0" fontId="22" fillId="22" borderId="18" xfId="0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2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31" fillId="0" borderId="25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9" fillId="0" borderId="43" xfId="0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2" fontId="24" fillId="0" borderId="25" xfId="42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1" fontId="24" fillId="0" borderId="25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3" fillId="24" borderId="0" xfId="0" applyFont="1" applyFill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1" fontId="26" fillId="0" borderId="25" xfId="0" applyNumberFormat="1" applyFont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9" fillId="0" borderId="43" xfId="0" applyFont="1" applyFill="1" applyBorder="1" applyAlignment="1" applyProtection="1">
      <alignment horizontal="left" vertical="center" wrapText="1"/>
      <protection locked="0"/>
    </xf>
    <xf numFmtId="0" fontId="29" fillId="0" borderId="44" xfId="0" applyFont="1" applyFill="1" applyBorder="1" applyAlignment="1" applyProtection="1">
      <alignment horizontal="left" vertical="center" wrapText="1"/>
      <protection locked="0"/>
    </xf>
    <xf numFmtId="0" fontId="29" fillId="0" borderId="45" xfId="0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2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2:AJ50"/>
  <sheetViews>
    <sheetView showGridLines="0" tabSelected="1" zoomScalePageLayoutView="0" workbookViewId="0" topLeftCell="A1">
      <selection activeCell="U16" sqref="U16"/>
    </sheetView>
  </sheetViews>
  <sheetFormatPr defaultColWidth="0" defaultRowHeight="12.75" customHeight="1" zeroHeight="1"/>
  <cols>
    <col min="1" max="1" width="1.57421875" style="4" customWidth="1"/>
    <col min="2" max="2" width="20.57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57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57421875" style="5" customWidth="1"/>
    <col min="29" max="30" width="5.57421875" style="4" customWidth="1"/>
    <col min="31" max="31" width="9.8515625" style="9" bestFit="1" customWidth="1"/>
    <col min="32" max="33" width="5.57421875" style="4" customWidth="1"/>
    <col min="34" max="34" width="5.57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104" t="s">
        <v>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</row>
    <row r="3" spans="2:36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2:36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</row>
    <row r="5" spans="2:36" ht="12.75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6" spans="2:36" ht="12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</row>
    <row r="7" spans="2:36" ht="12.75" customHeight="1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54"/>
      <c r="C9" s="75" t="str">
        <f>B11</f>
        <v>VARSOVIA 1</v>
      </c>
      <c r="D9" s="76"/>
      <c r="E9" s="76"/>
      <c r="F9" s="77"/>
      <c r="G9" s="75" t="str">
        <f>B14</f>
        <v>DĘBINA NIEPORĘT 1</v>
      </c>
      <c r="H9" s="76"/>
      <c r="I9" s="76"/>
      <c r="J9" s="77"/>
      <c r="K9" s="75" t="str">
        <f>B17</f>
        <v>RADOMKA RADOM 1</v>
      </c>
      <c r="L9" s="76"/>
      <c r="M9" s="76"/>
      <c r="N9" s="77"/>
      <c r="O9" s="75" t="str">
        <f>B20</f>
        <v>TRÓJKA KOBYŁKA 1</v>
      </c>
      <c r="P9" s="76"/>
      <c r="Q9" s="76"/>
      <c r="R9" s="77"/>
      <c r="S9" s="75" t="str">
        <f>B23</f>
        <v>OLIMP MIŃSK MAZ. 1</v>
      </c>
      <c r="T9" s="76"/>
      <c r="U9" s="76"/>
      <c r="V9" s="77"/>
      <c r="W9" s="75" t="str">
        <f>B26</f>
        <v>MUKS KRÓTKA 5</v>
      </c>
      <c r="X9" s="76"/>
      <c r="Y9" s="76"/>
      <c r="Z9" s="77"/>
      <c r="AB9" s="119"/>
      <c r="AC9" s="106" t="s">
        <v>0</v>
      </c>
      <c r="AD9" s="107"/>
      <c r="AE9" s="108"/>
      <c r="AF9" s="112" t="s">
        <v>1</v>
      </c>
      <c r="AG9" s="113"/>
      <c r="AH9" s="114"/>
      <c r="AI9" s="66" t="s">
        <v>2</v>
      </c>
      <c r="AJ9" s="66" t="s">
        <v>3</v>
      </c>
    </row>
    <row r="10" spans="2:36" ht="12.75" customHeight="1" thickBot="1">
      <c r="B10" s="57"/>
      <c r="C10" s="78"/>
      <c r="D10" s="79"/>
      <c r="E10" s="79"/>
      <c r="F10" s="80"/>
      <c r="G10" s="78"/>
      <c r="H10" s="79"/>
      <c r="I10" s="79"/>
      <c r="J10" s="80"/>
      <c r="K10" s="78"/>
      <c r="L10" s="79"/>
      <c r="M10" s="79"/>
      <c r="N10" s="80"/>
      <c r="O10" s="78"/>
      <c r="P10" s="79"/>
      <c r="Q10" s="79"/>
      <c r="R10" s="80"/>
      <c r="S10" s="78"/>
      <c r="T10" s="79"/>
      <c r="U10" s="79"/>
      <c r="V10" s="80"/>
      <c r="W10" s="78"/>
      <c r="X10" s="79"/>
      <c r="Y10" s="79"/>
      <c r="Z10" s="80"/>
      <c r="AB10" s="119"/>
      <c r="AC10" s="109"/>
      <c r="AD10" s="110"/>
      <c r="AE10" s="111"/>
      <c r="AF10" s="115"/>
      <c r="AG10" s="116"/>
      <c r="AH10" s="117"/>
      <c r="AI10" s="67"/>
      <c r="AJ10" s="67"/>
    </row>
    <row r="11" spans="2:36" ht="12.75" customHeight="1">
      <c r="B11" s="88" t="s">
        <v>9</v>
      </c>
      <c r="C11" s="54"/>
      <c r="D11" s="55"/>
      <c r="E11" s="55"/>
      <c r="F11" s="56"/>
      <c r="G11" s="72">
        <v>0</v>
      </c>
      <c r="H11" s="84">
        <v>2</v>
      </c>
      <c r="I11" s="41">
        <v>10</v>
      </c>
      <c r="J11" s="23">
        <v>15</v>
      </c>
      <c r="K11" s="72">
        <v>2</v>
      </c>
      <c r="L11" s="91">
        <v>0</v>
      </c>
      <c r="M11" s="22">
        <v>15</v>
      </c>
      <c r="N11" s="23">
        <v>9</v>
      </c>
      <c r="O11" s="72">
        <v>2</v>
      </c>
      <c r="P11" s="91">
        <v>1</v>
      </c>
      <c r="Q11" s="22">
        <v>15</v>
      </c>
      <c r="R11" s="23">
        <v>17</v>
      </c>
      <c r="S11" s="72">
        <v>2</v>
      </c>
      <c r="T11" s="91">
        <v>0</v>
      </c>
      <c r="U11" s="22">
        <v>15</v>
      </c>
      <c r="V11" s="23">
        <v>5</v>
      </c>
      <c r="W11" s="72">
        <v>2</v>
      </c>
      <c r="X11" s="91">
        <v>0</v>
      </c>
      <c r="Y11" s="22">
        <v>15</v>
      </c>
      <c r="Z11" s="23">
        <v>6</v>
      </c>
      <c r="AB11" s="88" t="s">
        <v>9</v>
      </c>
      <c r="AC11" s="118">
        <f>+$G$11+$K$11+$O$11+$S$11+$W$11</f>
        <v>8</v>
      </c>
      <c r="AD11" s="103">
        <f>+$H$11+$L$11+$P$11+$T$11+$X$11</f>
        <v>3</v>
      </c>
      <c r="AE11" s="101">
        <f>IF(AND(AC11=0,AD11=0),0,IF(AND(AC11&lt;&gt;0,AD11=0),"MAX",AC11/AD11))</f>
        <v>2.6666666666666665</v>
      </c>
      <c r="AF11" s="102">
        <f>+$I$11+$I$12+$I$13+$M$11+$M$12+$M$13+$Q$11+$Q$12+$Q$13+$U$11+$U$12+$U$13+$Y$11+$Y$12+$Y$13</f>
        <v>157</v>
      </c>
      <c r="AG11" s="102">
        <f>+$J$11+$J$12+$J$13+$N$11+$N$12+$N$13+$R$11+$R$12+$R$13+$V$11+$V$12+$V$13+$Z$11+$Z$12+$Z$13</f>
        <v>109</v>
      </c>
      <c r="AH11" s="100">
        <f>IF(AND(AF11=0,AG11=0),0,IF(AND(AF11&lt;&gt;0,AG11=0),"MAX",AF11/AG11))</f>
        <v>1.4403669724770642</v>
      </c>
      <c r="AI11" s="68">
        <f>IF(G11&gt;H11,2,IF(AND(G11=0,H11=0),0,1))+IF(K11&gt;L11,2,IF(AND(K11=0,L11=0),0,1))+IF(O11&gt;P11,2,IF(AND(O11=0,P11=0),0,1))+IF(S11&gt;T11,2,IF(AND(S11=0,T11=0),0,1))+IF(W11&gt;X11,2,IF(AND(W11=0,X11=0),0,1))</f>
        <v>9</v>
      </c>
      <c r="AJ11" s="71"/>
    </row>
    <row r="12" spans="2:36" ht="12.75" customHeight="1">
      <c r="B12" s="89"/>
      <c r="C12" s="57"/>
      <c r="D12" s="58"/>
      <c r="E12" s="58"/>
      <c r="F12" s="59"/>
      <c r="G12" s="73"/>
      <c r="H12" s="85"/>
      <c r="I12" s="42">
        <v>12</v>
      </c>
      <c r="J12" s="25">
        <v>15</v>
      </c>
      <c r="K12" s="73"/>
      <c r="L12" s="92"/>
      <c r="M12" s="24">
        <v>19</v>
      </c>
      <c r="N12" s="25">
        <v>17</v>
      </c>
      <c r="O12" s="73"/>
      <c r="P12" s="92"/>
      <c r="Q12" s="24">
        <v>15</v>
      </c>
      <c r="R12" s="25">
        <v>4</v>
      </c>
      <c r="S12" s="73"/>
      <c r="T12" s="92"/>
      <c r="U12" s="24">
        <v>15</v>
      </c>
      <c r="V12" s="25">
        <v>8</v>
      </c>
      <c r="W12" s="73"/>
      <c r="X12" s="92"/>
      <c r="Y12" s="24">
        <v>15</v>
      </c>
      <c r="Z12" s="25">
        <v>6</v>
      </c>
      <c r="AB12" s="89"/>
      <c r="AC12" s="118"/>
      <c r="AD12" s="103"/>
      <c r="AE12" s="101"/>
      <c r="AF12" s="102"/>
      <c r="AG12" s="102"/>
      <c r="AH12" s="100"/>
      <c r="AI12" s="69"/>
      <c r="AJ12" s="71"/>
    </row>
    <row r="13" spans="2:36" ht="12.75" customHeight="1" thickBot="1">
      <c r="B13" s="90"/>
      <c r="C13" s="60"/>
      <c r="D13" s="61"/>
      <c r="E13" s="61"/>
      <c r="F13" s="62"/>
      <c r="G13" s="74"/>
      <c r="H13" s="86"/>
      <c r="I13" s="43"/>
      <c r="J13" s="27"/>
      <c r="K13" s="74"/>
      <c r="L13" s="93"/>
      <c r="M13" s="26"/>
      <c r="N13" s="27"/>
      <c r="O13" s="74"/>
      <c r="P13" s="93"/>
      <c r="Q13" s="26">
        <v>11</v>
      </c>
      <c r="R13" s="27">
        <v>7</v>
      </c>
      <c r="S13" s="74"/>
      <c r="T13" s="93"/>
      <c r="U13" s="26"/>
      <c r="V13" s="27"/>
      <c r="W13" s="74"/>
      <c r="X13" s="93"/>
      <c r="Y13" s="26"/>
      <c r="Z13" s="27"/>
      <c r="AB13" s="90"/>
      <c r="AC13" s="118"/>
      <c r="AD13" s="103"/>
      <c r="AE13" s="101"/>
      <c r="AF13" s="102"/>
      <c r="AG13" s="102"/>
      <c r="AH13" s="100"/>
      <c r="AI13" s="70"/>
      <c r="AJ13" s="71"/>
    </row>
    <row r="14" spans="2:36" ht="12.75" customHeight="1">
      <c r="B14" s="88" t="s">
        <v>13</v>
      </c>
      <c r="C14" s="63">
        <f>H11</f>
        <v>2</v>
      </c>
      <c r="D14" s="45">
        <f>G11</f>
        <v>0</v>
      </c>
      <c r="E14" s="10">
        <f>J11</f>
        <v>15</v>
      </c>
      <c r="F14" s="11">
        <f>I11</f>
        <v>10</v>
      </c>
      <c r="G14" s="54"/>
      <c r="H14" s="55"/>
      <c r="I14" s="55"/>
      <c r="J14" s="56"/>
      <c r="K14" s="72">
        <v>2</v>
      </c>
      <c r="L14" s="91">
        <v>0</v>
      </c>
      <c r="M14" s="22">
        <v>16</v>
      </c>
      <c r="N14" s="23">
        <v>14</v>
      </c>
      <c r="O14" s="72">
        <v>2</v>
      </c>
      <c r="P14" s="91">
        <v>1</v>
      </c>
      <c r="Q14" s="22">
        <v>15</v>
      </c>
      <c r="R14" s="23">
        <v>12</v>
      </c>
      <c r="S14" s="81">
        <v>2</v>
      </c>
      <c r="T14" s="94">
        <v>0</v>
      </c>
      <c r="U14" s="22">
        <v>15</v>
      </c>
      <c r="V14" s="23">
        <v>6</v>
      </c>
      <c r="W14" s="81">
        <v>2</v>
      </c>
      <c r="X14" s="94">
        <v>0</v>
      </c>
      <c r="Y14" s="22">
        <v>15</v>
      </c>
      <c r="Z14" s="23">
        <v>7</v>
      </c>
      <c r="AB14" s="88" t="s">
        <v>13</v>
      </c>
      <c r="AC14" s="103">
        <f>+$C$14+$K$14+$O$14+$S$14+$W$14</f>
        <v>10</v>
      </c>
      <c r="AD14" s="103">
        <f>+$D$14+$L$14+$P$14+$T$14+$X$14</f>
        <v>1</v>
      </c>
      <c r="AE14" s="101">
        <f>IF(AND(AC14=0,AD14=0),0,IF(AND(AC14&lt;&gt;0,AD14=0),"MAX",AC14/AD14))</f>
        <v>10</v>
      </c>
      <c r="AF14" s="102">
        <f>$E$14+$E$15+$E$16+$M$14+$M$15+$M$16+$Q$14+$Q$15+$Q$16+$U$14+$U$15+$U$16+$Y$14+$Y$15+$Y$16</f>
        <v>159</v>
      </c>
      <c r="AG14" s="102">
        <f>+$F$14+$F$15+$F$16+$N$14+$N$15+$N$16+$R$14+$R$15+$R$16+$V$14+$V$15+$V$16+$Z$14+$Z$15+$Z$16</f>
        <v>107</v>
      </c>
      <c r="AH14" s="100">
        <f>IF(AND(AF14=0,AG14=0),0,IF(AND(AF14&lt;&gt;0,AG14=0),"MAX",AF14/AG14))</f>
        <v>1.485981308411215</v>
      </c>
      <c r="AI14" s="68">
        <f>IF(C14&gt;D14,2,IF(AND(C14=0,D14=0),0,1))+IF(K14&gt;L14,2,IF(AND(K14=0,L14=0),0,1))+IF(O14&gt;P14,2,IF(AND(O14=0,P14=0),0,1))+IF(S14&gt;T14,2,IF(AND(S14=0,T14=0),0,1))+IF(W14&gt;X14,2,IF(AND(W14=0,X14=0),0,1))</f>
        <v>10</v>
      </c>
      <c r="AJ14" s="71"/>
    </row>
    <row r="15" spans="2:36" ht="12.75" customHeight="1">
      <c r="B15" s="89"/>
      <c r="C15" s="64"/>
      <c r="D15" s="46"/>
      <c r="E15" s="12">
        <f>J12</f>
        <v>15</v>
      </c>
      <c r="F15" s="13">
        <f>I12</f>
        <v>12</v>
      </c>
      <c r="G15" s="57"/>
      <c r="H15" s="58"/>
      <c r="I15" s="58"/>
      <c r="J15" s="59"/>
      <c r="K15" s="73"/>
      <c r="L15" s="92"/>
      <c r="M15" s="24">
        <v>15</v>
      </c>
      <c r="N15" s="25">
        <v>9</v>
      </c>
      <c r="O15" s="73"/>
      <c r="P15" s="92"/>
      <c r="Q15" s="24">
        <v>12</v>
      </c>
      <c r="R15" s="25">
        <v>15</v>
      </c>
      <c r="S15" s="82"/>
      <c r="T15" s="95"/>
      <c r="U15" s="24">
        <v>15</v>
      </c>
      <c r="V15" s="25">
        <v>6</v>
      </c>
      <c r="W15" s="82"/>
      <c r="X15" s="95"/>
      <c r="Y15" s="24">
        <v>15</v>
      </c>
      <c r="Z15" s="25">
        <v>9</v>
      </c>
      <c r="AB15" s="89"/>
      <c r="AC15" s="103"/>
      <c r="AD15" s="103"/>
      <c r="AE15" s="101"/>
      <c r="AF15" s="105"/>
      <c r="AG15" s="105"/>
      <c r="AH15" s="100"/>
      <c r="AI15" s="69"/>
      <c r="AJ15" s="71"/>
    </row>
    <row r="16" spans="2:36" ht="12.75" customHeight="1" thickBot="1">
      <c r="B16" s="90"/>
      <c r="C16" s="65"/>
      <c r="D16" s="47"/>
      <c r="E16" s="14">
        <f>J13</f>
        <v>0</v>
      </c>
      <c r="F16" s="15">
        <f>I13</f>
        <v>0</v>
      </c>
      <c r="G16" s="60"/>
      <c r="H16" s="61"/>
      <c r="I16" s="61"/>
      <c r="J16" s="62"/>
      <c r="K16" s="74"/>
      <c r="L16" s="93"/>
      <c r="M16" s="26"/>
      <c r="N16" s="27"/>
      <c r="O16" s="74"/>
      <c r="P16" s="93"/>
      <c r="Q16" s="26">
        <v>11</v>
      </c>
      <c r="R16" s="27">
        <v>7</v>
      </c>
      <c r="S16" s="83"/>
      <c r="T16" s="96"/>
      <c r="U16" s="26"/>
      <c r="V16" s="27"/>
      <c r="W16" s="83"/>
      <c r="X16" s="96"/>
      <c r="Y16" s="26"/>
      <c r="Z16" s="27"/>
      <c r="AB16" s="90"/>
      <c r="AC16" s="103"/>
      <c r="AD16" s="103"/>
      <c r="AE16" s="101"/>
      <c r="AF16" s="105"/>
      <c r="AG16" s="105"/>
      <c r="AH16" s="100"/>
      <c r="AI16" s="70"/>
      <c r="AJ16" s="71"/>
    </row>
    <row r="17" spans="2:36" ht="12.75" customHeight="1">
      <c r="B17" s="87" t="s">
        <v>10</v>
      </c>
      <c r="C17" s="63">
        <f>L11</f>
        <v>0</v>
      </c>
      <c r="D17" s="45">
        <f>K11</f>
        <v>2</v>
      </c>
      <c r="E17" s="10">
        <f>N11</f>
        <v>9</v>
      </c>
      <c r="F17" s="11">
        <f>M11</f>
        <v>15</v>
      </c>
      <c r="G17" s="63">
        <f>L14</f>
        <v>0</v>
      </c>
      <c r="H17" s="45">
        <f>K14</f>
        <v>2</v>
      </c>
      <c r="I17" s="16">
        <f>N14</f>
        <v>14</v>
      </c>
      <c r="J17" s="17">
        <f>M14</f>
        <v>16</v>
      </c>
      <c r="K17" s="54"/>
      <c r="L17" s="55"/>
      <c r="M17" s="55"/>
      <c r="N17" s="56"/>
      <c r="O17" s="72">
        <v>2</v>
      </c>
      <c r="P17" s="91">
        <v>0</v>
      </c>
      <c r="Q17" s="22">
        <v>15</v>
      </c>
      <c r="R17" s="23">
        <v>9</v>
      </c>
      <c r="S17" s="81">
        <v>2</v>
      </c>
      <c r="T17" s="94">
        <v>0</v>
      </c>
      <c r="U17" s="22">
        <v>15</v>
      </c>
      <c r="V17" s="23">
        <v>8</v>
      </c>
      <c r="W17" s="81">
        <v>2</v>
      </c>
      <c r="X17" s="94">
        <v>0</v>
      </c>
      <c r="Y17" s="22">
        <v>15</v>
      </c>
      <c r="Z17" s="23">
        <v>7</v>
      </c>
      <c r="AB17" s="87" t="s">
        <v>10</v>
      </c>
      <c r="AC17" s="103">
        <f>$C$17+$G$17+$O$17+$S$17+$W$17</f>
        <v>6</v>
      </c>
      <c r="AD17" s="103">
        <f>$D$17+$H$17+$P$17+$T$17+$X$17</f>
        <v>4</v>
      </c>
      <c r="AE17" s="101">
        <f>IF(AND(AC17=0,AD17=0),0,IF(AND(AC17&lt;&gt;0,AD17=0),"MAX",AC17/AD17))</f>
        <v>1.5</v>
      </c>
      <c r="AF17" s="102">
        <f>+$E$17+$E$18+$E$19+$I$17+$I$18+$I$19+$Q$17+$Q$18+$Q$19+$U$17+$U$18+$U$19+$Y$17+$Y$18+$Y$19</f>
        <v>143</v>
      </c>
      <c r="AG17" s="102">
        <f>+$F$17+$F$18+$F$19+$J$17+$J$18+$J$19+$R$17+$R$18+$R$19+$V$17+$V$18+$V$19+$Z$17+$Z$18+$Z$19</f>
        <v>121</v>
      </c>
      <c r="AH17" s="100">
        <f>IF(AND(AF17=0,AG17=0),0,IF(AND(AF17&lt;&gt;0,AG17=0),"MAX",AF17/AG17))</f>
        <v>1.1818181818181819</v>
      </c>
      <c r="AI17" s="68">
        <f>IF(G17&gt;H17,2,IF(AND(G17=0,H17=0),0,1))+IF(C17&gt;D17,2,IF(AND(C17=0,D17=0),0,1))+IF(O17&gt;P17,2,IF(AND(O17=0,P17=0),0,1))+IF(S17&gt;T17,2,IF(AND(S17=0,T17=0),0,1))+IF(W17&gt;X17,2,IF(AND(W17=0,X17=0),0,1))</f>
        <v>8</v>
      </c>
      <c r="AJ17" s="71"/>
    </row>
    <row r="18" spans="2:36" ht="12.75" customHeight="1">
      <c r="B18" s="87"/>
      <c r="C18" s="64"/>
      <c r="D18" s="46"/>
      <c r="E18" s="12">
        <f>N12</f>
        <v>17</v>
      </c>
      <c r="F18" s="13">
        <f>M12</f>
        <v>19</v>
      </c>
      <c r="G18" s="64"/>
      <c r="H18" s="46"/>
      <c r="I18" s="18">
        <f>N15</f>
        <v>9</v>
      </c>
      <c r="J18" s="19">
        <f>M15</f>
        <v>15</v>
      </c>
      <c r="K18" s="57"/>
      <c r="L18" s="58"/>
      <c r="M18" s="58"/>
      <c r="N18" s="59"/>
      <c r="O18" s="73"/>
      <c r="P18" s="92"/>
      <c r="Q18" s="24">
        <v>19</v>
      </c>
      <c r="R18" s="25">
        <v>17</v>
      </c>
      <c r="S18" s="82"/>
      <c r="T18" s="95"/>
      <c r="U18" s="24">
        <v>15</v>
      </c>
      <c r="V18" s="25">
        <v>10</v>
      </c>
      <c r="W18" s="82"/>
      <c r="X18" s="95"/>
      <c r="Y18" s="24">
        <v>15</v>
      </c>
      <c r="Z18" s="25">
        <v>5</v>
      </c>
      <c r="AB18" s="87"/>
      <c r="AC18" s="103"/>
      <c r="AD18" s="103"/>
      <c r="AE18" s="101"/>
      <c r="AF18" s="102"/>
      <c r="AG18" s="102"/>
      <c r="AH18" s="100"/>
      <c r="AI18" s="69"/>
      <c r="AJ18" s="71"/>
    </row>
    <row r="19" spans="2:36" ht="12.75" customHeight="1" thickBot="1">
      <c r="B19" s="87"/>
      <c r="C19" s="65"/>
      <c r="D19" s="47"/>
      <c r="E19" s="14">
        <f>N13</f>
        <v>0</v>
      </c>
      <c r="F19" s="15">
        <f>M13</f>
        <v>0</v>
      </c>
      <c r="G19" s="65"/>
      <c r="H19" s="47"/>
      <c r="I19" s="20">
        <f>N16</f>
        <v>0</v>
      </c>
      <c r="J19" s="21">
        <f>M16</f>
        <v>0</v>
      </c>
      <c r="K19" s="60"/>
      <c r="L19" s="61"/>
      <c r="M19" s="61"/>
      <c r="N19" s="62"/>
      <c r="O19" s="74"/>
      <c r="P19" s="93"/>
      <c r="Q19" s="26"/>
      <c r="R19" s="27"/>
      <c r="S19" s="83"/>
      <c r="T19" s="96"/>
      <c r="U19" s="26"/>
      <c r="V19" s="27"/>
      <c r="W19" s="83"/>
      <c r="X19" s="96"/>
      <c r="Y19" s="26"/>
      <c r="Z19" s="27"/>
      <c r="AB19" s="87"/>
      <c r="AC19" s="103"/>
      <c r="AD19" s="103"/>
      <c r="AE19" s="101"/>
      <c r="AF19" s="102"/>
      <c r="AG19" s="102"/>
      <c r="AH19" s="100"/>
      <c r="AI19" s="70"/>
      <c r="AJ19" s="71"/>
    </row>
    <row r="20" spans="2:36" ht="12.75" customHeight="1">
      <c r="B20" s="87" t="s">
        <v>11</v>
      </c>
      <c r="C20" s="63">
        <f>P11</f>
        <v>1</v>
      </c>
      <c r="D20" s="45">
        <f>O11</f>
        <v>2</v>
      </c>
      <c r="E20" s="10">
        <f>R11</f>
        <v>17</v>
      </c>
      <c r="F20" s="11">
        <f>Q11</f>
        <v>15</v>
      </c>
      <c r="G20" s="63">
        <f>P14</f>
        <v>1</v>
      </c>
      <c r="H20" s="45">
        <f>O14</f>
        <v>2</v>
      </c>
      <c r="I20" s="16">
        <f>R14</f>
        <v>12</v>
      </c>
      <c r="J20" s="17">
        <f>Q14</f>
        <v>15</v>
      </c>
      <c r="K20" s="63">
        <f>P17</f>
        <v>0</v>
      </c>
      <c r="L20" s="45">
        <f>O17</f>
        <v>2</v>
      </c>
      <c r="M20" s="16">
        <f>R17</f>
        <v>9</v>
      </c>
      <c r="N20" s="17">
        <f>Q17</f>
        <v>15</v>
      </c>
      <c r="O20" s="54"/>
      <c r="P20" s="55"/>
      <c r="Q20" s="55"/>
      <c r="R20" s="56"/>
      <c r="S20" s="81">
        <v>2</v>
      </c>
      <c r="T20" s="94">
        <v>0</v>
      </c>
      <c r="U20" s="22">
        <v>15</v>
      </c>
      <c r="V20" s="23">
        <v>11</v>
      </c>
      <c r="W20" s="81">
        <v>0</v>
      </c>
      <c r="X20" s="94">
        <v>2</v>
      </c>
      <c r="Y20" s="22">
        <v>14</v>
      </c>
      <c r="Z20" s="23">
        <v>16</v>
      </c>
      <c r="AB20" s="87" t="s">
        <v>11</v>
      </c>
      <c r="AC20" s="103">
        <f>+$C$20+$G$20+$K$20+$S$20+$W$20</f>
        <v>4</v>
      </c>
      <c r="AD20" s="103">
        <f>+$D$20+$H$20+$L$20+$T$20+$X$20</f>
        <v>8</v>
      </c>
      <c r="AE20" s="101">
        <f>IF(AND(AC20=0,AD20=0),0,IF(AND(AC20&lt;&gt;0,AD20=0),"MAX",AC20/AD20))</f>
        <v>0.5</v>
      </c>
      <c r="AF20" s="102">
        <f>+$E$20+$E$21+$E$22+$I$20+$I$21+$I$22+$M$20+$M$21+$M$22+$U$20+$U$21+$U$22+$Y$20+$Y$21+$Y$22</f>
        <v>145</v>
      </c>
      <c r="AG20" s="102">
        <f>+$F$20+$F$21+$F$22+$J$20+$J$21+$J$22+$N$20+$N$21+$N$22+$V$20+$V$21+$V$22+$Z$20+$Z$21+$Z$22</f>
        <v>168</v>
      </c>
      <c r="AH20" s="100">
        <f>IF(AND(AF20=0,AG20=0),0,IF(AND(AF20&lt;&gt;0,AG20=0),"MAX",AF20/AG20))</f>
        <v>0.8630952380952381</v>
      </c>
      <c r="AI20" s="68">
        <f>IF(G20&gt;H20,2,IF(AND(G20=0,H20=0),0,1))+IF(K20&gt;L20,2,IF(AND(K20=0,L20=0),0,1))+IF(C20&gt;D20,2,IF(AND(C20=0,D20=0),0,1))+IF(S20&gt;T20,2,IF(AND(S20=0,T20=0),0,1))+IF(W20&gt;X20,2,IF(AND(W20=0,X20=0),0,1))</f>
        <v>6</v>
      </c>
      <c r="AJ20" s="71"/>
    </row>
    <row r="21" spans="2:36" ht="12.75" customHeight="1">
      <c r="B21" s="87"/>
      <c r="C21" s="64"/>
      <c r="D21" s="46"/>
      <c r="E21" s="12">
        <f>R12</f>
        <v>4</v>
      </c>
      <c r="F21" s="13">
        <f>Q12</f>
        <v>15</v>
      </c>
      <c r="G21" s="64"/>
      <c r="H21" s="46"/>
      <c r="I21" s="18">
        <f>R15</f>
        <v>15</v>
      </c>
      <c r="J21" s="19">
        <f>Q15</f>
        <v>12</v>
      </c>
      <c r="K21" s="64"/>
      <c r="L21" s="46"/>
      <c r="M21" s="18">
        <f>R18</f>
        <v>17</v>
      </c>
      <c r="N21" s="19">
        <f>Q18</f>
        <v>19</v>
      </c>
      <c r="O21" s="57"/>
      <c r="P21" s="58"/>
      <c r="Q21" s="58"/>
      <c r="R21" s="59"/>
      <c r="S21" s="82"/>
      <c r="T21" s="95"/>
      <c r="U21" s="24">
        <v>15</v>
      </c>
      <c r="V21" s="25">
        <v>13</v>
      </c>
      <c r="W21" s="82"/>
      <c r="X21" s="95"/>
      <c r="Y21" s="24">
        <v>13</v>
      </c>
      <c r="Z21" s="25">
        <v>15</v>
      </c>
      <c r="AB21" s="87"/>
      <c r="AC21" s="103"/>
      <c r="AD21" s="103"/>
      <c r="AE21" s="101"/>
      <c r="AF21" s="102"/>
      <c r="AG21" s="102"/>
      <c r="AH21" s="100"/>
      <c r="AI21" s="69"/>
      <c r="AJ21" s="71"/>
    </row>
    <row r="22" spans="2:36" ht="12.75" customHeight="1" thickBot="1">
      <c r="B22" s="87"/>
      <c r="C22" s="65"/>
      <c r="D22" s="47"/>
      <c r="E22" s="14">
        <f>R13</f>
        <v>7</v>
      </c>
      <c r="F22" s="15">
        <f>Q13</f>
        <v>11</v>
      </c>
      <c r="G22" s="65"/>
      <c r="H22" s="47"/>
      <c r="I22" s="20">
        <f>R16</f>
        <v>7</v>
      </c>
      <c r="J22" s="21">
        <f>Q16</f>
        <v>11</v>
      </c>
      <c r="K22" s="65"/>
      <c r="L22" s="47"/>
      <c r="M22" s="20">
        <f>R19</f>
        <v>0</v>
      </c>
      <c r="N22" s="21">
        <f>Q19</f>
        <v>0</v>
      </c>
      <c r="O22" s="60"/>
      <c r="P22" s="61"/>
      <c r="Q22" s="61"/>
      <c r="R22" s="62"/>
      <c r="S22" s="83"/>
      <c r="T22" s="96"/>
      <c r="U22" s="26"/>
      <c r="V22" s="27"/>
      <c r="W22" s="83"/>
      <c r="X22" s="96"/>
      <c r="Y22" s="26"/>
      <c r="Z22" s="27"/>
      <c r="AB22" s="87"/>
      <c r="AC22" s="103"/>
      <c r="AD22" s="103"/>
      <c r="AE22" s="101"/>
      <c r="AF22" s="102"/>
      <c r="AG22" s="102"/>
      <c r="AH22" s="100"/>
      <c r="AI22" s="70"/>
      <c r="AJ22" s="71"/>
    </row>
    <row r="23" spans="2:36" ht="12.75" customHeight="1">
      <c r="B23" s="97" t="s">
        <v>14</v>
      </c>
      <c r="C23" s="63">
        <f>T11</f>
        <v>0</v>
      </c>
      <c r="D23" s="45">
        <f>S11</f>
        <v>2</v>
      </c>
      <c r="E23" s="10">
        <f>V11</f>
        <v>5</v>
      </c>
      <c r="F23" s="11">
        <f>U11</f>
        <v>15</v>
      </c>
      <c r="G23" s="63">
        <f>T14</f>
        <v>0</v>
      </c>
      <c r="H23" s="45">
        <f>S14</f>
        <v>2</v>
      </c>
      <c r="I23" s="16">
        <f>V14</f>
        <v>6</v>
      </c>
      <c r="J23" s="17">
        <f>U14</f>
        <v>15</v>
      </c>
      <c r="K23" s="63">
        <f>T17</f>
        <v>0</v>
      </c>
      <c r="L23" s="45">
        <f>S17</f>
        <v>2</v>
      </c>
      <c r="M23" s="16">
        <f>V17</f>
        <v>8</v>
      </c>
      <c r="N23" s="17">
        <f>U17</f>
        <v>15</v>
      </c>
      <c r="O23" s="63">
        <f>T20</f>
        <v>0</v>
      </c>
      <c r="P23" s="45">
        <f>S20</f>
        <v>2</v>
      </c>
      <c r="Q23" s="16">
        <f>V20</f>
        <v>11</v>
      </c>
      <c r="R23" s="17">
        <f>U20</f>
        <v>15</v>
      </c>
      <c r="S23" s="54"/>
      <c r="T23" s="55"/>
      <c r="U23" s="55"/>
      <c r="V23" s="56"/>
      <c r="W23" s="81">
        <v>0</v>
      </c>
      <c r="X23" s="94">
        <v>2</v>
      </c>
      <c r="Y23" s="22">
        <v>5</v>
      </c>
      <c r="Z23" s="23">
        <v>15</v>
      </c>
      <c r="AB23" s="97" t="s">
        <v>14</v>
      </c>
      <c r="AC23" s="103">
        <f>+$C$23+$G$23+$K$23+$O$23+$W$23</f>
        <v>0</v>
      </c>
      <c r="AD23" s="103">
        <f>+$D$23+$H$23+$L$23+$P$23+$X$23</f>
        <v>10</v>
      </c>
      <c r="AE23" s="101">
        <f>IF(AND(AC23=0,AD23=0),0,IF(AND(AC23&lt;&gt;0,AD23=0),"MAX",AC23/AD23))</f>
        <v>0</v>
      </c>
      <c r="AF23" s="102">
        <f>+$E$23+$E$24+$E$25+$I$23+$I$24+$I$25+$M$23+$M$24+$M$25+$Q$23+$Q$24+$Q$25+$Y$23+$Y$24+$Y$25</f>
        <v>83</v>
      </c>
      <c r="AG23" s="102">
        <f>+$F$23+$F$24+$F$25+$J$23+$J$24+$J$25+$N$23+$N$24+$N$25+$R$23+$R$24+$R$25+$Z$23+$Z$24+$Z$25</f>
        <v>150</v>
      </c>
      <c r="AH23" s="100">
        <f>IF(AND(AF23=0,AG23=0),0,IF(AND(AF23&lt;&gt;0,AG23=0),"MAX",AF23/AG23))</f>
        <v>0.5533333333333333</v>
      </c>
      <c r="AI23" s="68">
        <f>IF(G23&gt;H23,2,IF(AND(G23=0,H23=0),0,1))+IF(K23&gt;L23,2,IF(AND(K23=0,L23=0),0,1))+IF(O23&gt;P23,2,IF(AND(O23=0,P23=0),0,1))+IF(C23&gt;D23,2,IF(AND(C23=0,D23=0),0,1))+IF(W23&gt;X23,2,IF(AND(W23=0,X23=0),0,1))</f>
        <v>5</v>
      </c>
      <c r="AJ23" s="71"/>
    </row>
    <row r="24" spans="2:36" ht="12.75" customHeight="1">
      <c r="B24" s="98"/>
      <c r="C24" s="64"/>
      <c r="D24" s="46"/>
      <c r="E24" s="12">
        <f>V12</f>
        <v>8</v>
      </c>
      <c r="F24" s="13">
        <f>U12</f>
        <v>15</v>
      </c>
      <c r="G24" s="64"/>
      <c r="H24" s="46"/>
      <c r="I24" s="18">
        <f>V15</f>
        <v>6</v>
      </c>
      <c r="J24" s="19">
        <f>U15</f>
        <v>15</v>
      </c>
      <c r="K24" s="64"/>
      <c r="L24" s="46"/>
      <c r="M24" s="18">
        <f>V18</f>
        <v>10</v>
      </c>
      <c r="N24" s="19">
        <f>U18</f>
        <v>15</v>
      </c>
      <c r="O24" s="64"/>
      <c r="P24" s="46"/>
      <c r="Q24" s="18">
        <f>V21</f>
        <v>13</v>
      </c>
      <c r="R24" s="19">
        <f>U21</f>
        <v>15</v>
      </c>
      <c r="S24" s="57"/>
      <c r="T24" s="58"/>
      <c r="U24" s="58"/>
      <c r="V24" s="59"/>
      <c r="W24" s="82"/>
      <c r="X24" s="95"/>
      <c r="Y24" s="24">
        <v>11</v>
      </c>
      <c r="Z24" s="25">
        <v>15</v>
      </c>
      <c r="AB24" s="98"/>
      <c r="AC24" s="103"/>
      <c r="AD24" s="103"/>
      <c r="AE24" s="101"/>
      <c r="AF24" s="102"/>
      <c r="AG24" s="102"/>
      <c r="AH24" s="100"/>
      <c r="AI24" s="69"/>
      <c r="AJ24" s="71"/>
    </row>
    <row r="25" spans="2:36" ht="12.75" customHeight="1" thickBot="1">
      <c r="B25" s="99"/>
      <c r="C25" s="65"/>
      <c r="D25" s="47"/>
      <c r="E25" s="14">
        <f>V13</f>
        <v>0</v>
      </c>
      <c r="F25" s="15">
        <f>U13</f>
        <v>0</v>
      </c>
      <c r="G25" s="65"/>
      <c r="H25" s="47"/>
      <c r="I25" s="20">
        <f>V16</f>
        <v>0</v>
      </c>
      <c r="J25" s="21">
        <f>U16</f>
        <v>0</v>
      </c>
      <c r="K25" s="65"/>
      <c r="L25" s="47"/>
      <c r="M25" s="20">
        <f>V19</f>
        <v>0</v>
      </c>
      <c r="N25" s="21">
        <f>U19</f>
        <v>0</v>
      </c>
      <c r="O25" s="65"/>
      <c r="P25" s="47"/>
      <c r="Q25" s="20">
        <f>V22</f>
        <v>0</v>
      </c>
      <c r="R25" s="21">
        <f>U22</f>
        <v>0</v>
      </c>
      <c r="S25" s="60"/>
      <c r="T25" s="61"/>
      <c r="U25" s="61"/>
      <c r="V25" s="62"/>
      <c r="W25" s="83"/>
      <c r="X25" s="96"/>
      <c r="Y25" s="26"/>
      <c r="Z25" s="27"/>
      <c r="AB25" s="99"/>
      <c r="AC25" s="103"/>
      <c r="AD25" s="103"/>
      <c r="AE25" s="101"/>
      <c r="AF25" s="102"/>
      <c r="AG25" s="102"/>
      <c r="AH25" s="100"/>
      <c r="AI25" s="70"/>
      <c r="AJ25" s="71"/>
    </row>
    <row r="26" spans="2:36" ht="12.75" customHeight="1">
      <c r="B26" s="97" t="s">
        <v>12</v>
      </c>
      <c r="C26" s="63">
        <f>X11</f>
        <v>0</v>
      </c>
      <c r="D26" s="45">
        <f>W11</f>
        <v>2</v>
      </c>
      <c r="E26" s="10">
        <f>Z11</f>
        <v>6</v>
      </c>
      <c r="F26" s="11">
        <f>Y11</f>
        <v>15</v>
      </c>
      <c r="G26" s="63">
        <f>X14</f>
        <v>0</v>
      </c>
      <c r="H26" s="45">
        <f>W14</f>
        <v>2</v>
      </c>
      <c r="I26" s="16">
        <f>Z14</f>
        <v>7</v>
      </c>
      <c r="J26" s="17">
        <f>Y14</f>
        <v>15</v>
      </c>
      <c r="K26" s="63">
        <f>X17</f>
        <v>0</v>
      </c>
      <c r="L26" s="45">
        <f>W17</f>
        <v>2</v>
      </c>
      <c r="M26" s="16">
        <f>Z17</f>
        <v>7</v>
      </c>
      <c r="N26" s="17">
        <f>Y17</f>
        <v>15</v>
      </c>
      <c r="O26" s="63">
        <f>X20</f>
        <v>2</v>
      </c>
      <c r="P26" s="45">
        <f>W20</f>
        <v>0</v>
      </c>
      <c r="Q26" s="16">
        <f>Z20</f>
        <v>16</v>
      </c>
      <c r="R26" s="17">
        <f>Y20</f>
        <v>14</v>
      </c>
      <c r="S26" s="48">
        <f>X23</f>
        <v>2</v>
      </c>
      <c r="T26" s="51">
        <f>W23</f>
        <v>0</v>
      </c>
      <c r="U26" s="16">
        <f>Z23</f>
        <v>15</v>
      </c>
      <c r="V26" s="17">
        <f>Y23</f>
        <v>5</v>
      </c>
      <c r="W26" s="54"/>
      <c r="X26" s="55"/>
      <c r="Y26" s="55"/>
      <c r="Z26" s="56"/>
      <c r="AB26" s="97" t="s">
        <v>12</v>
      </c>
      <c r="AC26" s="103">
        <f>+$C$26+$G$26+$K$26+$O$26+$S$26</f>
        <v>4</v>
      </c>
      <c r="AD26" s="103">
        <f>+$D$26+$H$26+$L$26+$P$26+$T$26</f>
        <v>6</v>
      </c>
      <c r="AE26" s="101">
        <f>IF(AND(AC26=0,AD26=0),0,IF(AND(AC26&lt;&gt;0,AD26=0),"MAX",AC26/AD26))</f>
        <v>0.6666666666666666</v>
      </c>
      <c r="AF26" s="102">
        <f>+$E$26+$E$27+$E$28+$I$26+$I$27+$I$28+$M$26+$M$27+$M$28+$Q$26+$Q$27+$Q$28+$U$26+$U$27+$U$28</f>
        <v>101</v>
      </c>
      <c r="AG26" s="102">
        <f>+$F$26+$F$27+$F$28+$J$26+$J$27+$J$28+$N$26+$N$27+$N$28+$R$26+$R$27+$R$28+$V$26+$V$27+$V$28</f>
        <v>133</v>
      </c>
      <c r="AH26" s="100">
        <f>IF(AND(AF26=0,AG26=0),0,IF(AND(AF26&lt;&gt;0,AG26=0),"MAX",AF26/AG26))</f>
        <v>0.7593984962406015</v>
      </c>
      <c r="AI26" s="68">
        <f>IF(G26&gt;H26,2,IF(AND(G26=0,H26=0),0,1))+IF(K26&gt;L26,2,IF(AND(K26=0,L26=0),0,1))+IF(O26&gt;P26,2,IF(AND(O26=0,P26=0),0,1))+IF(S26&gt;T26,2,IF(AND(S26=0,T26=0),0,1))+IF(C26&gt;D26,2,IF(AND(C26=0,D26=0),0,1))</f>
        <v>7</v>
      </c>
      <c r="AJ26" s="71"/>
    </row>
    <row r="27" spans="2:36" ht="12.75" customHeight="1">
      <c r="B27" s="98"/>
      <c r="C27" s="64"/>
      <c r="D27" s="46"/>
      <c r="E27" s="12">
        <f>Z12</f>
        <v>6</v>
      </c>
      <c r="F27" s="13">
        <f>Y12</f>
        <v>15</v>
      </c>
      <c r="G27" s="64"/>
      <c r="H27" s="46"/>
      <c r="I27" s="18">
        <f>Z15</f>
        <v>9</v>
      </c>
      <c r="J27" s="19">
        <f>Y15</f>
        <v>15</v>
      </c>
      <c r="K27" s="64"/>
      <c r="L27" s="46"/>
      <c r="M27" s="18">
        <f>Z18</f>
        <v>5</v>
      </c>
      <c r="N27" s="19">
        <f>Y18</f>
        <v>15</v>
      </c>
      <c r="O27" s="64"/>
      <c r="P27" s="46"/>
      <c r="Q27" s="18">
        <f>Z21</f>
        <v>15</v>
      </c>
      <c r="R27" s="19">
        <f>Y21</f>
        <v>13</v>
      </c>
      <c r="S27" s="49"/>
      <c r="T27" s="52"/>
      <c r="U27" s="18">
        <f>Z24</f>
        <v>15</v>
      </c>
      <c r="V27" s="19">
        <f>Y24</f>
        <v>11</v>
      </c>
      <c r="W27" s="57"/>
      <c r="X27" s="58"/>
      <c r="Y27" s="58"/>
      <c r="Z27" s="59"/>
      <c r="AB27" s="98"/>
      <c r="AC27" s="103"/>
      <c r="AD27" s="103"/>
      <c r="AE27" s="101"/>
      <c r="AF27" s="102"/>
      <c r="AG27" s="102"/>
      <c r="AH27" s="100"/>
      <c r="AI27" s="69"/>
      <c r="AJ27" s="71"/>
    </row>
    <row r="28" spans="2:36" ht="12.75" customHeight="1" thickBot="1">
      <c r="B28" s="99"/>
      <c r="C28" s="65"/>
      <c r="D28" s="47"/>
      <c r="E28" s="14">
        <f>Z13</f>
        <v>0</v>
      </c>
      <c r="F28" s="15">
        <f>Y13</f>
        <v>0</v>
      </c>
      <c r="G28" s="65"/>
      <c r="H28" s="47"/>
      <c r="I28" s="20">
        <f>Z16</f>
        <v>0</v>
      </c>
      <c r="J28" s="21">
        <f>Y16</f>
        <v>0</v>
      </c>
      <c r="K28" s="65"/>
      <c r="L28" s="47"/>
      <c r="M28" s="20">
        <f>Z19</f>
        <v>0</v>
      </c>
      <c r="N28" s="21">
        <f>Y19</f>
        <v>0</v>
      </c>
      <c r="O28" s="65"/>
      <c r="P28" s="47"/>
      <c r="Q28" s="20">
        <f>Z22</f>
        <v>0</v>
      </c>
      <c r="R28" s="21">
        <f>Y22</f>
        <v>0</v>
      </c>
      <c r="S28" s="50"/>
      <c r="T28" s="53"/>
      <c r="U28" s="20">
        <f>Z25</f>
        <v>0</v>
      </c>
      <c r="V28" s="21">
        <f>Y25</f>
        <v>0</v>
      </c>
      <c r="W28" s="60"/>
      <c r="X28" s="61"/>
      <c r="Y28" s="61"/>
      <c r="Z28" s="62"/>
      <c r="AB28" s="99"/>
      <c r="AC28" s="103"/>
      <c r="AD28" s="103"/>
      <c r="AE28" s="101"/>
      <c r="AF28" s="102"/>
      <c r="AG28" s="102"/>
      <c r="AH28" s="100"/>
      <c r="AI28" s="70"/>
      <c r="AJ28" s="71"/>
    </row>
    <row r="29" ht="7.5" customHeight="1">
      <c r="B29" s="28" t="s">
        <v>4</v>
      </c>
    </row>
    <row r="32" ht="12.75" customHeight="1" hidden="1" thickBot="1"/>
    <row r="33" spans="3:26" ht="12.75" customHeight="1" hidden="1">
      <c r="C33" s="54"/>
      <c r="D33" s="55"/>
      <c r="E33" s="55"/>
      <c r="F33" s="56"/>
      <c r="G33" s="29">
        <f>IF(AND(AND(I11&lt;&gt;"",J11&lt;&gt;""),I11&gt;J11+1),1,0)</f>
        <v>0</v>
      </c>
      <c r="H33" s="30">
        <f>IF(AND(AND(J11&lt;&gt;"",I11&lt;&gt;""),J11&gt;I11+1),1,0)</f>
        <v>1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1</v>
      </c>
      <c r="L33" s="30">
        <f aca="true" t="shared" si="1" ref="L33:L38">IF(AND(AND(N11&lt;&gt;"",M11&lt;&gt;""),N11&gt;M11+1),1,0)</f>
        <v>0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0</v>
      </c>
      <c r="O33" s="29">
        <f aca="true" t="shared" si="3" ref="O33:O41">IF(AND(AND(Q11&lt;&gt;"",R11&lt;&gt;""),Q11&gt;R11+1),1,0)</f>
        <v>0</v>
      </c>
      <c r="P33" s="30">
        <f aca="true" t="shared" si="4" ref="P33:P41">IF(AND(AND(R11&lt;&gt;"",Q11&lt;&gt;""),R11&gt;Q11+1),1,0)</f>
        <v>1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0</v>
      </c>
      <c r="S33" s="29">
        <f>IF(AND(AND(U11&lt;&gt;"",V11&lt;&gt;""),U11&gt;V11+1),1,0)</f>
        <v>1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0</v>
      </c>
      <c r="W33" s="29">
        <f aca="true" t="shared" si="6" ref="W33:W47">IF(AND(AND(Y11&lt;&gt;"",Z11&lt;&gt;""),Y11&gt;Z11+1),1,0)</f>
        <v>1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0</v>
      </c>
    </row>
    <row r="34" spans="3:26" ht="12.75" customHeight="1" hidden="1">
      <c r="C34" s="57"/>
      <c r="D34" s="58"/>
      <c r="E34" s="58"/>
      <c r="F34" s="59"/>
      <c r="G34" s="31">
        <f>IF(AND(AND(I12&lt;&gt;"",J12&lt;&gt;""),I12&gt;J12+1),1,0)</f>
        <v>0</v>
      </c>
      <c r="H34" s="32">
        <f>IF(AND(AND(J12&lt;&gt;"",I12&lt;&gt;""),J12&gt;I12+1),1,0)</f>
        <v>1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1</v>
      </c>
      <c r="L34" s="32">
        <f t="shared" si="1"/>
        <v>0</v>
      </c>
      <c r="M34" s="24">
        <f>IF(OR(AND(M12+N12&lt;=48,OR(M12=25,N12=25)),AND(M12+N12&gt;48,OR(M12+2=N12,N12+2=M12))),1,0)</f>
        <v>0</v>
      </c>
      <c r="N34" s="25">
        <f t="shared" si="2"/>
        <v>0</v>
      </c>
      <c r="O34" s="31">
        <f t="shared" si="3"/>
        <v>1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0</v>
      </c>
      <c r="S34" s="31">
        <f>IF(AND(AND(U12&lt;&gt;"",V12&lt;&gt;""),U12&gt;V12+1),1,0)</f>
        <v>1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0</v>
      </c>
      <c r="W34" s="31">
        <f t="shared" si="6"/>
        <v>1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0</v>
      </c>
    </row>
    <row r="35" spans="3:26" ht="12.75" customHeight="1" hidden="1" thickBot="1">
      <c r="C35" s="60"/>
      <c r="D35" s="61"/>
      <c r="E35" s="61"/>
      <c r="F35" s="62"/>
      <c r="G35" s="33">
        <f>IF(AND(AND(I13&lt;&gt;"",J13&lt;&gt;""),I13&gt;J13+1),1,0)</f>
        <v>0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1</v>
      </c>
      <c r="K35" s="33">
        <f t="shared" si="0"/>
        <v>0</v>
      </c>
      <c r="L35" s="34">
        <f t="shared" si="1"/>
        <v>0</v>
      </c>
      <c r="M35" s="26">
        <f>IF(OR(AND(M13+N13&lt;=28,OR(M13=15,N13=15)),AND(M13+N13&gt;28,OR(M13+2=N13,N13+2=M13))),1,0)</f>
        <v>0</v>
      </c>
      <c r="N35" s="27">
        <f t="shared" si="2"/>
        <v>1</v>
      </c>
      <c r="O35" s="33">
        <f t="shared" si="3"/>
        <v>1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0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63">
        <f>H33</f>
        <v>1</v>
      </c>
      <c r="D36" s="45">
        <f>G33</f>
        <v>0</v>
      </c>
      <c r="E36" s="10">
        <f>J33</f>
        <v>0</v>
      </c>
      <c r="F36" s="11">
        <f>I33</f>
        <v>0</v>
      </c>
      <c r="G36" s="54"/>
      <c r="H36" s="55"/>
      <c r="I36" s="55"/>
      <c r="J36" s="56"/>
      <c r="K36" s="29">
        <f t="shared" si="0"/>
        <v>1</v>
      </c>
      <c r="L36" s="30">
        <f t="shared" si="1"/>
        <v>0</v>
      </c>
      <c r="M36" s="22">
        <f>IF(OR(AND(M14+N14&lt;=48,OR(M14=25,N14=25)),AND(M14+N14&gt;48,OR(M14+2=N14,N14+2=M14))),1,0)</f>
        <v>0</v>
      </c>
      <c r="N36" s="23">
        <f t="shared" si="2"/>
        <v>0</v>
      </c>
      <c r="O36" s="29">
        <f t="shared" si="3"/>
        <v>1</v>
      </c>
      <c r="P36" s="30">
        <f t="shared" si="4"/>
        <v>0</v>
      </c>
      <c r="Q36" s="22">
        <f>IF(OR(AND(Q14+R14&lt;=48,OR(Q14=25,R14=25)),AND(Q14+R14&gt;48,OR(Q14+2=R14,R14+2=Q14))),1,0)</f>
        <v>0</v>
      </c>
      <c r="R36" s="23">
        <f t="shared" si="5"/>
        <v>0</v>
      </c>
      <c r="S36" s="35">
        <f t="shared" si="9"/>
        <v>1</v>
      </c>
      <c r="T36" s="36">
        <f t="shared" si="10"/>
        <v>0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0</v>
      </c>
      <c r="W36" s="35">
        <f t="shared" si="6"/>
        <v>1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0</v>
      </c>
    </row>
    <row r="37" spans="3:26" ht="12.75" customHeight="1" hidden="1">
      <c r="C37" s="64"/>
      <c r="D37" s="46"/>
      <c r="E37" s="12">
        <f>J34</f>
        <v>0</v>
      </c>
      <c r="F37" s="13">
        <f>I34</f>
        <v>0</v>
      </c>
      <c r="G37" s="57"/>
      <c r="H37" s="58"/>
      <c r="I37" s="58"/>
      <c r="J37" s="59"/>
      <c r="K37" s="31">
        <f t="shared" si="0"/>
        <v>1</v>
      </c>
      <c r="L37" s="32">
        <f t="shared" si="1"/>
        <v>0</v>
      </c>
      <c r="M37" s="24">
        <f>IF(OR(AND(M15+N15&lt;=48,OR(M15=25,N15=25)),AND(M15+N15&gt;48,OR(M15+2=N15,N15+2=M15))),1,0)</f>
        <v>0</v>
      </c>
      <c r="N37" s="25">
        <f t="shared" si="2"/>
        <v>0</v>
      </c>
      <c r="O37" s="31">
        <f t="shared" si="3"/>
        <v>0</v>
      </c>
      <c r="P37" s="32">
        <f t="shared" si="4"/>
        <v>1</v>
      </c>
      <c r="Q37" s="24">
        <f>IF(OR(AND(Q15+R15&lt;=48,OR(Q15=25,R15=25)),AND(Q15+R15&gt;48,OR(Q15+2=R15,R15+2=Q15))),1,0)</f>
        <v>0</v>
      </c>
      <c r="R37" s="25">
        <f t="shared" si="5"/>
        <v>0</v>
      </c>
      <c r="S37" s="37">
        <f t="shared" si="9"/>
        <v>1</v>
      </c>
      <c r="T37" s="38">
        <f t="shared" si="10"/>
        <v>0</v>
      </c>
      <c r="U37" s="24">
        <f>IF(OR(AND(U15+V15&lt;=48,OR(U15=25,V15=25)),AND(U15+V15&gt;48,OR(U15+2=V15,V15+2=U15))),1,0)</f>
        <v>0</v>
      </c>
      <c r="V37" s="25">
        <f t="shared" si="11"/>
        <v>0</v>
      </c>
      <c r="W37" s="37">
        <f t="shared" si="6"/>
        <v>1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0</v>
      </c>
    </row>
    <row r="38" spans="3:26" ht="12.75" customHeight="1" hidden="1" thickBot="1">
      <c r="C38" s="65"/>
      <c r="D38" s="47"/>
      <c r="E38" s="14">
        <f>J35</f>
        <v>1</v>
      </c>
      <c r="F38" s="15">
        <f>I35</f>
        <v>0</v>
      </c>
      <c r="G38" s="60"/>
      <c r="H38" s="61"/>
      <c r="I38" s="61"/>
      <c r="J38" s="62"/>
      <c r="K38" s="33">
        <f t="shared" si="0"/>
        <v>0</v>
      </c>
      <c r="L38" s="34">
        <f t="shared" si="1"/>
        <v>0</v>
      </c>
      <c r="M38" s="26">
        <f>IF(OR(AND(M16+N16&lt;=28,OR(M16=15,N16=15)),AND(M16+N16&gt;28,OR(M16+2=N16,N16+2=M16))),1,0)</f>
        <v>0</v>
      </c>
      <c r="N38" s="27">
        <f t="shared" si="2"/>
        <v>1</v>
      </c>
      <c r="O38" s="33">
        <f t="shared" si="3"/>
        <v>1</v>
      </c>
      <c r="P38" s="34">
        <f t="shared" si="4"/>
        <v>0</v>
      </c>
      <c r="Q38" s="26">
        <f>IF(OR(AND(Q16+R16&lt;=28,OR(Q16=15,R16=15)),AND(Q16+R16&gt;28,OR(Q16+2=R16,R16+2=Q16))),1,0)</f>
        <v>0</v>
      </c>
      <c r="R38" s="27">
        <f t="shared" si="5"/>
        <v>0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63">
        <f>L33</f>
        <v>0</v>
      </c>
      <c r="D39" s="45">
        <f>K33</f>
        <v>1</v>
      </c>
      <c r="E39" s="10">
        <f>N33</f>
        <v>0</v>
      </c>
      <c r="F39" s="11">
        <f>M33</f>
        <v>0</v>
      </c>
      <c r="G39" s="63">
        <f>L36</f>
        <v>0</v>
      </c>
      <c r="H39" s="45">
        <f>K36</f>
        <v>1</v>
      </c>
      <c r="I39" s="16">
        <f>N36</f>
        <v>0</v>
      </c>
      <c r="J39" s="17">
        <f>M36</f>
        <v>0</v>
      </c>
      <c r="K39" s="54"/>
      <c r="L39" s="55"/>
      <c r="M39" s="55"/>
      <c r="N39" s="56"/>
      <c r="O39" s="29">
        <f t="shared" si="3"/>
        <v>1</v>
      </c>
      <c r="P39" s="30">
        <f t="shared" si="4"/>
        <v>0</v>
      </c>
      <c r="Q39" s="22">
        <f>IF(OR(AND(Q17+R17&lt;=48,OR(Q17=25,R17=25)),AND(Q17+R17&gt;48,OR(Q17+2=R17,R17+2=Q17))),1,0)</f>
        <v>0</v>
      </c>
      <c r="R39" s="23">
        <f t="shared" si="5"/>
        <v>0</v>
      </c>
      <c r="S39" s="35">
        <f t="shared" si="9"/>
        <v>1</v>
      </c>
      <c r="T39" s="36">
        <f t="shared" si="10"/>
        <v>0</v>
      </c>
      <c r="U39" s="22">
        <f>IF(OR(AND(U17+V17&lt;=48,OR(U17=25,V17=25)),AND(U17+V17&gt;48,OR(U17+2=V17,V17+2=U17))),1,0)</f>
        <v>0</v>
      </c>
      <c r="V39" s="23">
        <f t="shared" si="11"/>
        <v>0</v>
      </c>
      <c r="W39" s="35">
        <f t="shared" si="6"/>
        <v>1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0</v>
      </c>
    </row>
    <row r="40" spans="3:26" ht="12.75" customHeight="1" hidden="1">
      <c r="C40" s="64"/>
      <c r="D40" s="46"/>
      <c r="E40" s="12">
        <f>N34</f>
        <v>0</v>
      </c>
      <c r="F40" s="13">
        <f>M34</f>
        <v>0</v>
      </c>
      <c r="G40" s="64"/>
      <c r="H40" s="46"/>
      <c r="I40" s="18">
        <f>N37</f>
        <v>0</v>
      </c>
      <c r="J40" s="19">
        <f>M37</f>
        <v>0</v>
      </c>
      <c r="K40" s="57"/>
      <c r="L40" s="58"/>
      <c r="M40" s="58"/>
      <c r="N40" s="59"/>
      <c r="O40" s="31">
        <f t="shared" si="3"/>
        <v>1</v>
      </c>
      <c r="P40" s="32">
        <f t="shared" si="4"/>
        <v>0</v>
      </c>
      <c r="Q40" s="24">
        <f>IF(OR(AND(Q18+R18&lt;=48,OR(Q18=25,R18=25)),AND(Q18+R18&gt;48,OR(Q18+2=R18,R18+2=Q18))),1,0)</f>
        <v>0</v>
      </c>
      <c r="R40" s="25">
        <f t="shared" si="5"/>
        <v>0</v>
      </c>
      <c r="S40" s="37">
        <f t="shared" si="9"/>
        <v>1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0</v>
      </c>
      <c r="W40" s="37">
        <f t="shared" si="6"/>
        <v>1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0</v>
      </c>
    </row>
    <row r="41" spans="3:26" ht="12.75" customHeight="1" hidden="1" thickBot="1">
      <c r="C41" s="65"/>
      <c r="D41" s="47"/>
      <c r="E41" s="14">
        <f>N35</f>
        <v>1</v>
      </c>
      <c r="F41" s="15">
        <f>M35</f>
        <v>0</v>
      </c>
      <c r="G41" s="65"/>
      <c r="H41" s="47"/>
      <c r="I41" s="20">
        <f>N38</f>
        <v>1</v>
      </c>
      <c r="J41" s="21">
        <f>M38</f>
        <v>0</v>
      </c>
      <c r="K41" s="60"/>
      <c r="L41" s="61"/>
      <c r="M41" s="61"/>
      <c r="N41" s="62"/>
      <c r="O41" s="33">
        <f t="shared" si="3"/>
        <v>0</v>
      </c>
      <c r="P41" s="34">
        <f t="shared" si="4"/>
        <v>0</v>
      </c>
      <c r="Q41" s="26">
        <f>IF(OR(AND(Q19+R19&lt;=28,OR(Q19=15,R19=15)),AND(Q19+R19&gt;28,OR(Q19+2=R19,R19+2=Q19))),1,0)</f>
        <v>0</v>
      </c>
      <c r="R41" s="27">
        <f t="shared" si="5"/>
        <v>1</v>
      </c>
      <c r="S41" s="39">
        <f t="shared" si="9"/>
        <v>0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1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63">
        <f>P33</f>
        <v>1</v>
      </c>
      <c r="D42" s="45">
        <f>O33</f>
        <v>0</v>
      </c>
      <c r="E42" s="10">
        <f>R33</f>
        <v>0</v>
      </c>
      <c r="F42" s="11">
        <f>Q33</f>
        <v>0</v>
      </c>
      <c r="G42" s="63">
        <f>P36</f>
        <v>0</v>
      </c>
      <c r="H42" s="45">
        <f>O36</f>
        <v>1</v>
      </c>
      <c r="I42" s="16">
        <f>R36</f>
        <v>0</v>
      </c>
      <c r="J42" s="17">
        <f>Q36</f>
        <v>0</v>
      </c>
      <c r="K42" s="63">
        <f>P39</f>
        <v>0</v>
      </c>
      <c r="L42" s="45">
        <f>O39</f>
        <v>1</v>
      </c>
      <c r="M42" s="16">
        <f>R39</f>
        <v>0</v>
      </c>
      <c r="N42" s="17">
        <f>Q39</f>
        <v>0</v>
      </c>
      <c r="O42" s="54"/>
      <c r="P42" s="55"/>
      <c r="Q42" s="55"/>
      <c r="R42" s="56"/>
      <c r="S42" s="35">
        <f t="shared" si="9"/>
        <v>1</v>
      </c>
      <c r="T42" s="36">
        <f t="shared" si="10"/>
        <v>0</v>
      </c>
      <c r="U42" s="22">
        <f>IF(OR(AND(U20+V20&lt;=48,OR(U20=25,V20=25)),AND(U20+V20&gt;48,OR(U20+2=V20,V20+2=U20))),1,0)</f>
        <v>0</v>
      </c>
      <c r="V42" s="23">
        <f t="shared" si="11"/>
        <v>0</v>
      </c>
      <c r="W42" s="35">
        <f t="shared" si="6"/>
        <v>0</v>
      </c>
      <c r="X42" s="36">
        <f t="shared" si="7"/>
        <v>1</v>
      </c>
      <c r="Y42" s="22">
        <f>IF(OR(AND(Y20+Z20&lt;=48,OR(Y20=25,Z20=25)),AND(Y20+Z20&gt;48,OR(Y20+2=Z20,Z20+2=Y20))),1,0)</f>
        <v>0</v>
      </c>
      <c r="Z42" s="23">
        <f t="shared" si="8"/>
        <v>0</v>
      </c>
    </row>
    <row r="43" spans="3:26" ht="12.75" customHeight="1" hidden="1">
      <c r="C43" s="64"/>
      <c r="D43" s="46"/>
      <c r="E43" s="12">
        <f>R34</f>
        <v>0</v>
      </c>
      <c r="F43" s="13">
        <f>Q34</f>
        <v>0</v>
      </c>
      <c r="G43" s="64"/>
      <c r="H43" s="46"/>
      <c r="I43" s="18">
        <f>R37</f>
        <v>0</v>
      </c>
      <c r="J43" s="19">
        <f>Q37</f>
        <v>0</v>
      </c>
      <c r="K43" s="64"/>
      <c r="L43" s="46"/>
      <c r="M43" s="18">
        <f>R40</f>
        <v>0</v>
      </c>
      <c r="N43" s="19">
        <f>Q40</f>
        <v>0</v>
      </c>
      <c r="O43" s="57"/>
      <c r="P43" s="58"/>
      <c r="Q43" s="58"/>
      <c r="R43" s="59"/>
      <c r="S43" s="37">
        <f t="shared" si="9"/>
        <v>1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0</v>
      </c>
      <c r="W43" s="37">
        <f t="shared" si="6"/>
        <v>0</v>
      </c>
      <c r="X43" s="38">
        <f t="shared" si="7"/>
        <v>1</v>
      </c>
      <c r="Y43" s="24">
        <f>IF(OR(AND(Y21+Z21&lt;=48,OR(Y21=25,Z21=25)),AND(Y21+Z21&gt;48,OR(Y21+2=Z21,Z21+2=Y21))),1,0)</f>
        <v>0</v>
      </c>
      <c r="Z43" s="25">
        <f t="shared" si="8"/>
        <v>0</v>
      </c>
    </row>
    <row r="44" spans="3:26" ht="12.75" customHeight="1" hidden="1" thickBot="1">
      <c r="C44" s="65"/>
      <c r="D44" s="47"/>
      <c r="E44" s="14">
        <f>R35</f>
        <v>0</v>
      </c>
      <c r="F44" s="15">
        <f>Q35</f>
        <v>0</v>
      </c>
      <c r="G44" s="65"/>
      <c r="H44" s="47"/>
      <c r="I44" s="20">
        <f>R38</f>
        <v>0</v>
      </c>
      <c r="J44" s="21">
        <f>Q38</f>
        <v>0</v>
      </c>
      <c r="K44" s="65"/>
      <c r="L44" s="47"/>
      <c r="M44" s="20">
        <f>R41</f>
        <v>1</v>
      </c>
      <c r="N44" s="21">
        <f>Q41</f>
        <v>0</v>
      </c>
      <c r="O44" s="60"/>
      <c r="P44" s="61"/>
      <c r="Q44" s="61"/>
      <c r="R44" s="62"/>
      <c r="S44" s="39">
        <f t="shared" si="9"/>
        <v>0</v>
      </c>
      <c r="T44" s="40">
        <f t="shared" si="10"/>
        <v>0</v>
      </c>
      <c r="U44" s="26">
        <f>IF(OR(AND(U22+V22&lt;=28,OR(U22=15,V22=15)),AND(U22+V22&gt;28,OR(U22+2=V22,V22+2=U22))),1,0)</f>
        <v>0</v>
      </c>
      <c r="V44" s="27">
        <f t="shared" si="11"/>
        <v>1</v>
      </c>
      <c r="W44" s="39">
        <f t="shared" si="6"/>
        <v>0</v>
      </c>
      <c r="X44" s="40">
        <f t="shared" si="7"/>
        <v>0</v>
      </c>
      <c r="Y44" s="26">
        <f>IF(OR(AND(Y22+Z22&lt;=28,OR(Y22=15,Z22=15)),AND(Y22+Z22&gt;28,OR(Y22+2=Z22,Z22+2=Y22))),1,0)</f>
        <v>0</v>
      </c>
      <c r="Z44" s="27">
        <f t="shared" si="8"/>
        <v>1</v>
      </c>
    </row>
    <row r="45" spans="3:26" ht="12.75" customHeight="1" hidden="1">
      <c r="C45" s="63">
        <f>T33</f>
        <v>0</v>
      </c>
      <c r="D45" s="45">
        <f>S33</f>
        <v>1</v>
      </c>
      <c r="E45" s="10">
        <f>V33</f>
        <v>0</v>
      </c>
      <c r="F45" s="11">
        <f>U33</f>
        <v>0</v>
      </c>
      <c r="G45" s="63">
        <f>T36</f>
        <v>0</v>
      </c>
      <c r="H45" s="45">
        <f>S36</f>
        <v>1</v>
      </c>
      <c r="I45" s="16">
        <f>V36</f>
        <v>0</v>
      </c>
      <c r="J45" s="17">
        <f>U36</f>
        <v>0</v>
      </c>
      <c r="K45" s="63">
        <f>T39</f>
        <v>0</v>
      </c>
      <c r="L45" s="45">
        <f>S39</f>
        <v>1</v>
      </c>
      <c r="M45" s="16">
        <f>V39</f>
        <v>0</v>
      </c>
      <c r="N45" s="17">
        <f>U39</f>
        <v>0</v>
      </c>
      <c r="O45" s="63">
        <f>T42</f>
        <v>0</v>
      </c>
      <c r="P45" s="45">
        <f>S42</f>
        <v>1</v>
      </c>
      <c r="Q45" s="16">
        <f>V42</f>
        <v>0</v>
      </c>
      <c r="R45" s="17">
        <f>U42</f>
        <v>0</v>
      </c>
      <c r="S45" s="54"/>
      <c r="T45" s="55"/>
      <c r="U45" s="55"/>
      <c r="V45" s="56"/>
      <c r="W45" s="35">
        <f t="shared" si="6"/>
        <v>0</v>
      </c>
      <c r="X45" s="36">
        <f t="shared" si="7"/>
        <v>1</v>
      </c>
      <c r="Y45" s="22">
        <f>IF(OR(AND(Y23+Z23&lt;=48,OR(Y23=25,Z23=25)),AND(Y23+Z23&gt;48,OR(Y23+2=Z23,Z23+2=Y23))),1,0)</f>
        <v>0</v>
      </c>
      <c r="Z45" s="23">
        <f t="shared" si="8"/>
        <v>0</v>
      </c>
    </row>
    <row r="46" spans="3:26" ht="12.75" customHeight="1" hidden="1">
      <c r="C46" s="64"/>
      <c r="D46" s="46"/>
      <c r="E46" s="12">
        <f>V34</f>
        <v>0</v>
      </c>
      <c r="F46" s="13">
        <f>U34</f>
        <v>0</v>
      </c>
      <c r="G46" s="64"/>
      <c r="H46" s="46"/>
      <c r="I46" s="18">
        <f>V37</f>
        <v>0</v>
      </c>
      <c r="J46" s="19">
        <f>U37</f>
        <v>0</v>
      </c>
      <c r="K46" s="64"/>
      <c r="L46" s="46"/>
      <c r="M46" s="18">
        <f>V40</f>
        <v>0</v>
      </c>
      <c r="N46" s="19">
        <f>U40</f>
        <v>0</v>
      </c>
      <c r="O46" s="64"/>
      <c r="P46" s="46"/>
      <c r="Q46" s="18">
        <f>V43</f>
        <v>0</v>
      </c>
      <c r="R46" s="19">
        <f>U43</f>
        <v>0</v>
      </c>
      <c r="S46" s="57"/>
      <c r="T46" s="58"/>
      <c r="U46" s="58"/>
      <c r="V46" s="59"/>
      <c r="W46" s="37">
        <f t="shared" si="6"/>
        <v>0</v>
      </c>
      <c r="X46" s="38">
        <f t="shared" si="7"/>
        <v>1</v>
      </c>
      <c r="Y46" s="24">
        <f>IF(OR(AND(Y24+Z24&lt;=48,OR(Y24=25,Z24=25)),AND(Y24+Z24&gt;48,OR(Y24+2=Z24,Z24+2=Y24))),1,0)</f>
        <v>0</v>
      </c>
      <c r="Z46" s="25">
        <f t="shared" si="8"/>
        <v>0</v>
      </c>
    </row>
    <row r="47" spans="3:26" ht="12.75" customHeight="1" hidden="1" thickBot="1">
      <c r="C47" s="65"/>
      <c r="D47" s="47"/>
      <c r="E47" s="14">
        <f>V35</f>
        <v>1</v>
      </c>
      <c r="F47" s="15">
        <f>U35</f>
        <v>0</v>
      </c>
      <c r="G47" s="65"/>
      <c r="H47" s="47"/>
      <c r="I47" s="20">
        <f>V38</f>
        <v>1</v>
      </c>
      <c r="J47" s="21">
        <f>U38</f>
        <v>0</v>
      </c>
      <c r="K47" s="65"/>
      <c r="L47" s="47"/>
      <c r="M47" s="20">
        <f>V41</f>
        <v>1</v>
      </c>
      <c r="N47" s="21">
        <f>U41</f>
        <v>0</v>
      </c>
      <c r="O47" s="65"/>
      <c r="P47" s="47"/>
      <c r="Q47" s="20">
        <f>V44</f>
        <v>1</v>
      </c>
      <c r="R47" s="21">
        <f>U44</f>
        <v>0</v>
      </c>
      <c r="S47" s="60"/>
      <c r="T47" s="61"/>
      <c r="U47" s="61"/>
      <c r="V47" s="62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63">
        <f>X33</f>
        <v>0</v>
      </c>
      <c r="D48" s="45">
        <f>W33</f>
        <v>1</v>
      </c>
      <c r="E48" s="10">
        <f>Z33</f>
        <v>0</v>
      </c>
      <c r="F48" s="11">
        <f>Y33</f>
        <v>0</v>
      </c>
      <c r="G48" s="63">
        <f>X36</f>
        <v>0</v>
      </c>
      <c r="H48" s="45">
        <f>W36</f>
        <v>1</v>
      </c>
      <c r="I48" s="16">
        <f>Z36</f>
        <v>0</v>
      </c>
      <c r="J48" s="17">
        <f>Y36</f>
        <v>0</v>
      </c>
      <c r="K48" s="63">
        <f>X39</f>
        <v>0</v>
      </c>
      <c r="L48" s="45">
        <f>W39</f>
        <v>1</v>
      </c>
      <c r="M48" s="16">
        <f>Z39</f>
        <v>0</v>
      </c>
      <c r="N48" s="17">
        <f>Y39</f>
        <v>0</v>
      </c>
      <c r="O48" s="63">
        <f>X42</f>
        <v>1</v>
      </c>
      <c r="P48" s="45">
        <f>W42</f>
        <v>0</v>
      </c>
      <c r="Q48" s="16">
        <f>Z42</f>
        <v>0</v>
      </c>
      <c r="R48" s="17">
        <f>Y42</f>
        <v>0</v>
      </c>
      <c r="S48" s="48">
        <f>X45</f>
        <v>1</v>
      </c>
      <c r="T48" s="51">
        <f>W45</f>
        <v>0</v>
      </c>
      <c r="U48" s="16">
        <f>Z45</f>
        <v>0</v>
      </c>
      <c r="V48" s="17">
        <f>Y45</f>
        <v>0</v>
      </c>
      <c r="W48" s="54"/>
      <c r="X48" s="55"/>
      <c r="Y48" s="55"/>
      <c r="Z48" s="56"/>
    </row>
    <row r="49" spans="3:26" ht="12.75" customHeight="1" hidden="1">
      <c r="C49" s="64"/>
      <c r="D49" s="46"/>
      <c r="E49" s="12">
        <f>Z34</f>
        <v>0</v>
      </c>
      <c r="F49" s="13">
        <f>Y34</f>
        <v>0</v>
      </c>
      <c r="G49" s="64"/>
      <c r="H49" s="46"/>
      <c r="I49" s="18">
        <f>Z37</f>
        <v>0</v>
      </c>
      <c r="J49" s="19">
        <f>Y37</f>
        <v>0</v>
      </c>
      <c r="K49" s="64"/>
      <c r="L49" s="46"/>
      <c r="M49" s="18">
        <f>Z40</f>
        <v>0</v>
      </c>
      <c r="N49" s="19">
        <f>Y40</f>
        <v>0</v>
      </c>
      <c r="O49" s="64"/>
      <c r="P49" s="46"/>
      <c r="Q49" s="18">
        <f>Z43</f>
        <v>0</v>
      </c>
      <c r="R49" s="19">
        <f>Y43</f>
        <v>0</v>
      </c>
      <c r="S49" s="49"/>
      <c r="T49" s="52"/>
      <c r="U49" s="18">
        <f>Z46</f>
        <v>0</v>
      </c>
      <c r="V49" s="19">
        <f>Y46</f>
        <v>0</v>
      </c>
      <c r="W49" s="57"/>
      <c r="X49" s="58"/>
      <c r="Y49" s="58"/>
      <c r="Z49" s="59"/>
    </row>
    <row r="50" spans="3:26" ht="12.75" customHeight="1" hidden="1" thickBot="1">
      <c r="C50" s="65"/>
      <c r="D50" s="47"/>
      <c r="E50" s="14">
        <f>Z35</f>
        <v>1</v>
      </c>
      <c r="F50" s="15">
        <f>Y35</f>
        <v>0</v>
      </c>
      <c r="G50" s="65"/>
      <c r="H50" s="47"/>
      <c r="I50" s="20">
        <f>Z38</f>
        <v>1</v>
      </c>
      <c r="J50" s="21">
        <f>Y38</f>
        <v>0</v>
      </c>
      <c r="K50" s="65"/>
      <c r="L50" s="47"/>
      <c r="M50" s="20">
        <f>Z41</f>
        <v>1</v>
      </c>
      <c r="N50" s="21">
        <f>Y41</f>
        <v>0</v>
      </c>
      <c r="O50" s="65"/>
      <c r="P50" s="47"/>
      <c r="Q50" s="20">
        <f>Z44</f>
        <v>1</v>
      </c>
      <c r="R50" s="21">
        <f>Y44</f>
        <v>0</v>
      </c>
      <c r="S50" s="50"/>
      <c r="T50" s="53"/>
      <c r="U50" s="20">
        <f>Z47</f>
        <v>1</v>
      </c>
      <c r="V50" s="21">
        <f>Y47</f>
        <v>0</v>
      </c>
      <c r="W50" s="60"/>
      <c r="X50" s="61"/>
      <c r="Y50" s="61"/>
      <c r="Z50" s="62"/>
    </row>
  </sheetData>
  <sheetProtection/>
  <mergeCells count="175">
    <mergeCell ref="AC9:AE10"/>
    <mergeCell ref="AF9:AH10"/>
    <mergeCell ref="AI14:AI16"/>
    <mergeCell ref="AJ14:AJ16"/>
    <mergeCell ref="AB11:AB13"/>
    <mergeCell ref="AC11:AC13"/>
    <mergeCell ref="AD11:AD13"/>
    <mergeCell ref="AE11:AE13"/>
    <mergeCell ref="AF11:AF13"/>
    <mergeCell ref="AB9:AB10"/>
    <mergeCell ref="AG11:AG13"/>
    <mergeCell ref="AH11:AH13"/>
    <mergeCell ref="AI11:AI13"/>
    <mergeCell ref="AC14:AC16"/>
    <mergeCell ref="AD14:AD16"/>
    <mergeCell ref="AE14:AE16"/>
    <mergeCell ref="AF14:AF16"/>
    <mergeCell ref="AG14:AG16"/>
    <mergeCell ref="AH14:AH16"/>
    <mergeCell ref="AC17:AC19"/>
    <mergeCell ref="AD17:AD19"/>
    <mergeCell ref="AE17:AE19"/>
    <mergeCell ref="AF17:AF19"/>
    <mergeCell ref="AG17:AG19"/>
    <mergeCell ref="AH17:AH19"/>
    <mergeCell ref="AH23:AH25"/>
    <mergeCell ref="AI23:AI25"/>
    <mergeCell ref="AJ23:AJ25"/>
    <mergeCell ref="AB20:AB22"/>
    <mergeCell ref="AC20:AC22"/>
    <mergeCell ref="AD20:AD22"/>
    <mergeCell ref="AE20:AE22"/>
    <mergeCell ref="AF20:AF22"/>
    <mergeCell ref="AG20:AG22"/>
    <mergeCell ref="AC23:AC25"/>
    <mergeCell ref="AD23:AD25"/>
    <mergeCell ref="AE23:AE25"/>
    <mergeCell ref="AF23:AF25"/>
    <mergeCell ref="B2:AJ7"/>
    <mergeCell ref="W9:Z10"/>
    <mergeCell ref="W11:W13"/>
    <mergeCell ref="X11:X13"/>
    <mergeCell ref="W14:W16"/>
    <mergeCell ref="AG23:AG25"/>
    <mergeCell ref="AB17:AB19"/>
    <mergeCell ref="AI26:AI28"/>
    <mergeCell ref="AJ26:AJ28"/>
    <mergeCell ref="W23:W25"/>
    <mergeCell ref="X23:X25"/>
    <mergeCell ref="W20:W22"/>
    <mergeCell ref="X20:X22"/>
    <mergeCell ref="AH20:AH22"/>
    <mergeCell ref="AB26:AB28"/>
    <mergeCell ref="AC26:AC28"/>
    <mergeCell ref="AD26:AD28"/>
    <mergeCell ref="W26:Z28"/>
    <mergeCell ref="P26:P28"/>
    <mergeCell ref="S26:S28"/>
    <mergeCell ref="T26:T28"/>
    <mergeCell ref="H26:H28"/>
    <mergeCell ref="AH26:AH28"/>
    <mergeCell ref="AE26:AE28"/>
    <mergeCell ref="AF26:AF28"/>
    <mergeCell ref="AG26:AG28"/>
    <mergeCell ref="O26:O28"/>
    <mergeCell ref="B26:B28"/>
    <mergeCell ref="C26:C28"/>
    <mergeCell ref="D26:D28"/>
    <mergeCell ref="G26:G28"/>
    <mergeCell ref="K23:K25"/>
    <mergeCell ref="K26:K28"/>
    <mergeCell ref="L26:L28"/>
    <mergeCell ref="T17:T19"/>
    <mergeCell ref="X14:X16"/>
    <mergeCell ref="B23:B25"/>
    <mergeCell ref="C23:C25"/>
    <mergeCell ref="D23:D25"/>
    <mergeCell ref="G23:G25"/>
    <mergeCell ref="S20:S22"/>
    <mergeCell ref="W17:W19"/>
    <mergeCell ref="X17:X19"/>
    <mergeCell ref="AB14:AB16"/>
    <mergeCell ref="H20:H22"/>
    <mergeCell ref="H23:H25"/>
    <mergeCell ref="O20:R22"/>
    <mergeCell ref="S23:V25"/>
    <mergeCell ref="O23:O25"/>
    <mergeCell ref="P23:P25"/>
    <mergeCell ref="T20:T22"/>
    <mergeCell ref="AB23:AB25"/>
    <mergeCell ref="P14:P16"/>
    <mergeCell ref="B20:B22"/>
    <mergeCell ref="P17:P19"/>
    <mergeCell ref="O17:O19"/>
    <mergeCell ref="B14:B16"/>
    <mergeCell ref="O14:O16"/>
    <mergeCell ref="K17:N19"/>
    <mergeCell ref="K14:K16"/>
    <mergeCell ref="L20:L22"/>
    <mergeCell ref="K20:K22"/>
    <mergeCell ref="T11:T13"/>
    <mergeCell ref="S14:S16"/>
    <mergeCell ref="T14:T16"/>
    <mergeCell ref="L23:L25"/>
    <mergeCell ref="L14:L16"/>
    <mergeCell ref="K9:N10"/>
    <mergeCell ref="S9:V10"/>
    <mergeCell ref="S11:S13"/>
    <mergeCell ref="L11:L13"/>
    <mergeCell ref="P11:P13"/>
    <mergeCell ref="G9:J10"/>
    <mergeCell ref="G11:G13"/>
    <mergeCell ref="H11:H13"/>
    <mergeCell ref="B17:B19"/>
    <mergeCell ref="B11:B13"/>
    <mergeCell ref="D14:D16"/>
    <mergeCell ref="G14:J16"/>
    <mergeCell ref="B9:B10"/>
    <mergeCell ref="G17:G19"/>
    <mergeCell ref="C14:C16"/>
    <mergeCell ref="AI9:AI10"/>
    <mergeCell ref="K11:K13"/>
    <mergeCell ref="C17:C19"/>
    <mergeCell ref="D17:D19"/>
    <mergeCell ref="O9:R10"/>
    <mergeCell ref="O11:O13"/>
    <mergeCell ref="S17:S19"/>
    <mergeCell ref="H17:H19"/>
    <mergeCell ref="C9:F10"/>
    <mergeCell ref="C11:F13"/>
    <mergeCell ref="C33:F35"/>
    <mergeCell ref="AJ9:AJ10"/>
    <mergeCell ref="AI20:AI22"/>
    <mergeCell ref="AJ20:AJ22"/>
    <mergeCell ref="AI17:AI19"/>
    <mergeCell ref="AJ17:AJ19"/>
    <mergeCell ref="AJ11:AJ13"/>
    <mergeCell ref="C20:C22"/>
    <mergeCell ref="D20:D22"/>
    <mergeCell ref="G20:G22"/>
    <mergeCell ref="C39:C41"/>
    <mergeCell ref="D39:D41"/>
    <mergeCell ref="G39:G41"/>
    <mergeCell ref="H39:H41"/>
    <mergeCell ref="K39:N41"/>
    <mergeCell ref="C36:C38"/>
    <mergeCell ref="D36:D38"/>
    <mergeCell ref="G36:J38"/>
    <mergeCell ref="L42:L44"/>
    <mergeCell ref="O42:R44"/>
    <mergeCell ref="O45:O47"/>
    <mergeCell ref="P45:P47"/>
    <mergeCell ref="C42:C44"/>
    <mergeCell ref="D42:D44"/>
    <mergeCell ref="G42:G44"/>
    <mergeCell ref="H42:H44"/>
    <mergeCell ref="K42:K44"/>
    <mergeCell ref="C45:C47"/>
    <mergeCell ref="D45:D47"/>
    <mergeCell ref="L48:L50"/>
    <mergeCell ref="O48:O50"/>
    <mergeCell ref="G45:G47"/>
    <mergeCell ref="H45:H47"/>
    <mergeCell ref="K45:K47"/>
    <mergeCell ref="L45:L47"/>
    <mergeCell ref="P48:P50"/>
    <mergeCell ref="S48:S50"/>
    <mergeCell ref="T48:T50"/>
    <mergeCell ref="W48:Z50"/>
    <mergeCell ref="S45:V47"/>
    <mergeCell ref="C48:C50"/>
    <mergeCell ref="D48:D50"/>
    <mergeCell ref="G48:G50"/>
    <mergeCell ref="H48:H50"/>
    <mergeCell ref="K48:K50"/>
  </mergeCells>
  <dataValidations count="2"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 r:id="rId3"/>
  <ignoredErrors>
    <ignoredError sqref="E14" formula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2:AJ50"/>
  <sheetViews>
    <sheetView showGridLines="0" zoomScalePageLayoutView="0" workbookViewId="0" topLeftCell="A1">
      <selection activeCell="U13" sqref="U13"/>
    </sheetView>
  </sheetViews>
  <sheetFormatPr defaultColWidth="0" defaultRowHeight="12.75" customHeight="1" zeroHeight="1"/>
  <cols>
    <col min="1" max="1" width="1.57421875" style="4" customWidth="1"/>
    <col min="2" max="2" width="20.57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57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57421875" style="5" customWidth="1"/>
    <col min="29" max="30" width="5.57421875" style="4" customWidth="1"/>
    <col min="31" max="31" width="9.8515625" style="9" bestFit="1" customWidth="1"/>
    <col min="32" max="33" width="5.57421875" style="4" customWidth="1"/>
    <col min="34" max="34" width="5.57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104" t="s">
        <v>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</row>
    <row r="3" spans="2:36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2:36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</row>
    <row r="5" spans="2:36" ht="12.75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6" spans="2:36" ht="12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</row>
    <row r="7" spans="2:36" ht="12.75" customHeight="1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54"/>
      <c r="C9" s="75" t="str">
        <f>B11</f>
        <v>GLKS NADARZYN 1</v>
      </c>
      <c r="D9" s="76"/>
      <c r="E9" s="76"/>
      <c r="F9" s="77"/>
      <c r="G9" s="75" t="str">
        <f>B14</f>
        <v>SASKA WARSZWA 1</v>
      </c>
      <c r="H9" s="76"/>
      <c r="I9" s="76"/>
      <c r="J9" s="77"/>
      <c r="K9" s="75" t="str">
        <f>B17</f>
        <v>SPARTA WARSZAWA 1</v>
      </c>
      <c r="L9" s="76"/>
      <c r="M9" s="76"/>
      <c r="N9" s="77"/>
      <c r="O9" s="75" t="str">
        <f>B20</f>
        <v>SPARTA GRODZISK MAZ. 1</v>
      </c>
      <c r="P9" s="76"/>
      <c r="Q9" s="76"/>
      <c r="R9" s="77"/>
      <c r="S9" s="75" t="str">
        <f>B23</f>
        <v>LEGIA WARSZAWA 1</v>
      </c>
      <c r="T9" s="76"/>
      <c r="U9" s="76"/>
      <c r="V9" s="77"/>
      <c r="W9" s="75" t="str">
        <f>B26</f>
        <v>LTS LEGIONOVIA 1</v>
      </c>
      <c r="X9" s="76"/>
      <c r="Y9" s="76"/>
      <c r="Z9" s="77"/>
      <c r="AB9" s="119"/>
      <c r="AC9" s="106" t="s">
        <v>0</v>
      </c>
      <c r="AD9" s="107"/>
      <c r="AE9" s="108"/>
      <c r="AF9" s="112" t="s">
        <v>1</v>
      </c>
      <c r="AG9" s="113"/>
      <c r="AH9" s="114"/>
      <c r="AI9" s="66" t="s">
        <v>2</v>
      </c>
      <c r="AJ9" s="66" t="s">
        <v>3</v>
      </c>
    </row>
    <row r="10" spans="2:36" ht="12.75" customHeight="1" thickBot="1">
      <c r="B10" s="57"/>
      <c r="C10" s="78"/>
      <c r="D10" s="79"/>
      <c r="E10" s="79"/>
      <c r="F10" s="80"/>
      <c r="G10" s="78"/>
      <c r="H10" s="79"/>
      <c r="I10" s="79"/>
      <c r="J10" s="80"/>
      <c r="K10" s="78"/>
      <c r="L10" s="79"/>
      <c r="M10" s="79"/>
      <c r="N10" s="80"/>
      <c r="O10" s="78"/>
      <c r="P10" s="79"/>
      <c r="Q10" s="79"/>
      <c r="R10" s="80"/>
      <c r="S10" s="78"/>
      <c r="T10" s="79"/>
      <c r="U10" s="79"/>
      <c r="V10" s="80"/>
      <c r="W10" s="78"/>
      <c r="X10" s="79"/>
      <c r="Y10" s="79"/>
      <c r="Z10" s="80"/>
      <c r="AB10" s="119"/>
      <c r="AC10" s="109"/>
      <c r="AD10" s="110"/>
      <c r="AE10" s="111"/>
      <c r="AF10" s="115"/>
      <c r="AG10" s="116"/>
      <c r="AH10" s="117"/>
      <c r="AI10" s="67"/>
      <c r="AJ10" s="67"/>
    </row>
    <row r="11" spans="2:36" ht="12.75" customHeight="1">
      <c r="B11" s="120" t="s">
        <v>15</v>
      </c>
      <c r="C11" s="54"/>
      <c r="D11" s="55"/>
      <c r="E11" s="55"/>
      <c r="F11" s="56"/>
      <c r="G11" s="72">
        <v>2</v>
      </c>
      <c r="H11" s="84">
        <v>0</v>
      </c>
      <c r="I11" s="41">
        <v>15</v>
      </c>
      <c r="J11" s="23">
        <v>9</v>
      </c>
      <c r="K11" s="72">
        <v>2</v>
      </c>
      <c r="L11" s="91">
        <v>0</v>
      </c>
      <c r="M11" s="22">
        <v>15</v>
      </c>
      <c r="N11" s="23">
        <v>9</v>
      </c>
      <c r="O11" s="72">
        <v>2</v>
      </c>
      <c r="P11" s="91">
        <v>0</v>
      </c>
      <c r="Q11" s="22">
        <v>15</v>
      </c>
      <c r="R11" s="23">
        <v>10</v>
      </c>
      <c r="S11" s="72">
        <v>2</v>
      </c>
      <c r="T11" s="91">
        <v>0</v>
      </c>
      <c r="U11" s="22">
        <v>15</v>
      </c>
      <c r="V11" s="23">
        <v>9</v>
      </c>
      <c r="W11" s="72">
        <v>2</v>
      </c>
      <c r="X11" s="91">
        <v>0</v>
      </c>
      <c r="Y11" s="22">
        <v>15</v>
      </c>
      <c r="Z11" s="23">
        <v>8</v>
      </c>
      <c r="AB11" s="120" t="s">
        <v>15</v>
      </c>
      <c r="AC11" s="118">
        <f>+$G$11+$K$11+$O$11+$S$11+$W$11</f>
        <v>10</v>
      </c>
      <c r="AD11" s="103">
        <f>+$H$11+$L$11+$P$11+$T$11+$X$11</f>
        <v>0</v>
      </c>
      <c r="AE11" s="101" t="str">
        <f>IF(AND(AC11=0,AD11=0),0,IF(AND(AC11&lt;&gt;0,AD11=0),"MAX",AC11/AD11))</f>
        <v>MAX</v>
      </c>
      <c r="AF11" s="102">
        <f>+$I$11+$I$12+$I$13+$M$11+$M$12+$M$13+$Q$11+$Q$12+$Q$13+$U$11+$U$12+$U$13+$Y$11+$Y$12+$Y$13</f>
        <v>150</v>
      </c>
      <c r="AG11" s="102">
        <f>+$J$11+$J$12+$J$13+$N$11+$N$12+$N$13+$R$11+$R$12+$R$13+$V$11+$V$12+$V$13+$Z$11+$Z$12+$Z$13</f>
        <v>96</v>
      </c>
      <c r="AH11" s="100">
        <f>IF(AND(AF11=0,AG11=0),0,IF(AND(AF11&lt;&gt;0,AG11=0),"MAX",AF11/AG11))</f>
        <v>1.5625</v>
      </c>
      <c r="AI11" s="68">
        <f>IF(G11&gt;H11,2,IF(AND(G11=0,H11=0),0,1))+IF(K11&gt;L11,2,IF(AND(K11=0,L11=0),0,1))+IF(O11&gt;P11,2,IF(AND(O11=0,P11=0),0,1))+IF(S11&gt;T11,2,IF(AND(S11=0,T11=0),0,1))+IF(W11&gt;X11,2,IF(AND(W11=0,X11=0),0,1))</f>
        <v>10</v>
      </c>
      <c r="AJ11" s="71"/>
    </row>
    <row r="12" spans="2:36" ht="12.75" customHeight="1">
      <c r="B12" s="120"/>
      <c r="C12" s="57"/>
      <c r="D12" s="58"/>
      <c r="E12" s="58"/>
      <c r="F12" s="59"/>
      <c r="G12" s="73"/>
      <c r="H12" s="85"/>
      <c r="I12" s="42">
        <v>15</v>
      </c>
      <c r="J12" s="25">
        <v>13</v>
      </c>
      <c r="K12" s="73"/>
      <c r="L12" s="92"/>
      <c r="M12" s="24">
        <v>15</v>
      </c>
      <c r="N12" s="25">
        <v>12</v>
      </c>
      <c r="O12" s="73"/>
      <c r="P12" s="92"/>
      <c r="Q12" s="24">
        <v>15</v>
      </c>
      <c r="R12" s="25">
        <v>10</v>
      </c>
      <c r="S12" s="73"/>
      <c r="T12" s="92"/>
      <c r="U12" s="24">
        <v>15</v>
      </c>
      <c r="V12" s="25">
        <v>9</v>
      </c>
      <c r="W12" s="73"/>
      <c r="X12" s="92"/>
      <c r="Y12" s="24">
        <v>15</v>
      </c>
      <c r="Z12" s="25">
        <v>7</v>
      </c>
      <c r="AB12" s="120"/>
      <c r="AC12" s="118"/>
      <c r="AD12" s="103"/>
      <c r="AE12" s="101"/>
      <c r="AF12" s="102"/>
      <c r="AG12" s="102"/>
      <c r="AH12" s="100"/>
      <c r="AI12" s="69"/>
      <c r="AJ12" s="71"/>
    </row>
    <row r="13" spans="2:36" ht="12.75" customHeight="1" thickBot="1">
      <c r="B13" s="120"/>
      <c r="C13" s="60"/>
      <c r="D13" s="61"/>
      <c r="E13" s="61"/>
      <c r="F13" s="62"/>
      <c r="G13" s="74"/>
      <c r="H13" s="86"/>
      <c r="I13" s="43"/>
      <c r="J13" s="27"/>
      <c r="K13" s="74"/>
      <c r="L13" s="93"/>
      <c r="M13" s="26"/>
      <c r="N13" s="27"/>
      <c r="O13" s="74"/>
      <c r="P13" s="93"/>
      <c r="Q13" s="26"/>
      <c r="R13" s="27"/>
      <c r="S13" s="74"/>
      <c r="T13" s="93"/>
      <c r="U13" s="26"/>
      <c r="V13" s="27"/>
      <c r="W13" s="74"/>
      <c r="X13" s="93"/>
      <c r="Y13" s="26"/>
      <c r="Z13" s="27"/>
      <c r="AB13" s="120"/>
      <c r="AC13" s="118"/>
      <c r="AD13" s="103"/>
      <c r="AE13" s="101"/>
      <c r="AF13" s="102"/>
      <c r="AG13" s="102"/>
      <c r="AH13" s="100"/>
      <c r="AI13" s="70"/>
      <c r="AJ13" s="71"/>
    </row>
    <row r="14" spans="2:36" ht="12.75" customHeight="1">
      <c r="B14" s="120" t="s">
        <v>16</v>
      </c>
      <c r="C14" s="63">
        <f>H11</f>
        <v>0</v>
      </c>
      <c r="D14" s="45">
        <f>G11</f>
        <v>2</v>
      </c>
      <c r="E14" s="10">
        <f>J11</f>
        <v>9</v>
      </c>
      <c r="F14" s="11">
        <f>I11</f>
        <v>15</v>
      </c>
      <c r="G14" s="54"/>
      <c r="H14" s="55"/>
      <c r="I14" s="55"/>
      <c r="J14" s="56"/>
      <c r="K14" s="72">
        <v>2</v>
      </c>
      <c r="L14" s="91">
        <v>0</v>
      </c>
      <c r="M14" s="22">
        <v>15</v>
      </c>
      <c r="N14" s="23">
        <v>11</v>
      </c>
      <c r="O14" s="72">
        <v>2</v>
      </c>
      <c r="P14" s="91">
        <v>0</v>
      </c>
      <c r="Q14" s="22">
        <v>15</v>
      </c>
      <c r="R14" s="23">
        <v>9</v>
      </c>
      <c r="S14" s="81">
        <v>2</v>
      </c>
      <c r="T14" s="94">
        <v>0</v>
      </c>
      <c r="U14" s="22">
        <v>15</v>
      </c>
      <c r="V14" s="23">
        <v>7</v>
      </c>
      <c r="W14" s="81">
        <v>2</v>
      </c>
      <c r="X14" s="94">
        <v>0</v>
      </c>
      <c r="Y14" s="22">
        <v>15</v>
      </c>
      <c r="Z14" s="23">
        <v>3</v>
      </c>
      <c r="AB14" s="120" t="s">
        <v>16</v>
      </c>
      <c r="AC14" s="103">
        <f>+$C$14+$K$14+$O$14+$S$14+$W$14</f>
        <v>8</v>
      </c>
      <c r="AD14" s="103">
        <f>+$D$14+$L$14+$P$14+$T$14+$X$14</f>
        <v>2</v>
      </c>
      <c r="AE14" s="101">
        <f>IF(AND(AC14=0,AD14=0),0,IF(AND(AC14&lt;&gt;0,AD14=0),"MAX",AC14/AD14))</f>
        <v>4</v>
      </c>
      <c r="AF14" s="102">
        <f>$E$14+$E$15+$E$16+$M$14+$M$15+$M$16+$Q$14+$Q$15+$Q$16+$U$14+$U$15+$U$16+$Y$14+$Y$15+$Y$16</f>
        <v>142</v>
      </c>
      <c r="AG14" s="102">
        <f>+$F$14+$F$15+$F$16+$N$14+$N$15+$N$16+$R$14+$R$15+$R$16+$V$14+$V$15+$V$16+$Z$14+$Z$15+$Z$16</f>
        <v>94</v>
      </c>
      <c r="AH14" s="100">
        <f>IF(AND(AF14=0,AG14=0),0,IF(AND(AF14&lt;&gt;0,AG14=0),"MAX",AF14/AG14))</f>
        <v>1.5106382978723405</v>
      </c>
      <c r="AI14" s="68">
        <f>IF(C14&gt;D14,2,IF(AND(C14=0,D14=0),0,1))+IF(K14&gt;L14,2,IF(AND(K14=0,L14=0),0,1))+IF(O14&gt;P14,2,IF(AND(O14=0,P14=0),0,1))+IF(S14&gt;T14,2,IF(AND(S14=0,T14=0),0,1))+IF(W14&gt;X14,2,IF(AND(W14=0,X14=0),0,1))</f>
        <v>9</v>
      </c>
      <c r="AJ14" s="71"/>
    </row>
    <row r="15" spans="2:36" ht="12.75" customHeight="1">
      <c r="B15" s="120"/>
      <c r="C15" s="64"/>
      <c r="D15" s="46"/>
      <c r="E15" s="12">
        <f>J12</f>
        <v>13</v>
      </c>
      <c r="F15" s="13">
        <f>I12</f>
        <v>15</v>
      </c>
      <c r="G15" s="57"/>
      <c r="H15" s="58"/>
      <c r="I15" s="58"/>
      <c r="J15" s="59"/>
      <c r="K15" s="73"/>
      <c r="L15" s="92"/>
      <c r="M15" s="24">
        <v>15</v>
      </c>
      <c r="N15" s="25">
        <v>9</v>
      </c>
      <c r="O15" s="73"/>
      <c r="P15" s="92"/>
      <c r="Q15" s="24">
        <v>15</v>
      </c>
      <c r="R15" s="25">
        <v>13</v>
      </c>
      <c r="S15" s="82"/>
      <c r="T15" s="95"/>
      <c r="U15" s="24">
        <v>15</v>
      </c>
      <c r="V15" s="25">
        <v>3</v>
      </c>
      <c r="W15" s="82"/>
      <c r="X15" s="95"/>
      <c r="Y15" s="24">
        <v>15</v>
      </c>
      <c r="Z15" s="25">
        <v>9</v>
      </c>
      <c r="AB15" s="120"/>
      <c r="AC15" s="103"/>
      <c r="AD15" s="103"/>
      <c r="AE15" s="101"/>
      <c r="AF15" s="105"/>
      <c r="AG15" s="105"/>
      <c r="AH15" s="100"/>
      <c r="AI15" s="69"/>
      <c r="AJ15" s="71"/>
    </row>
    <row r="16" spans="2:36" ht="12.75" customHeight="1" thickBot="1">
      <c r="B16" s="120"/>
      <c r="C16" s="65"/>
      <c r="D16" s="47"/>
      <c r="E16" s="14">
        <f>J13</f>
        <v>0</v>
      </c>
      <c r="F16" s="15">
        <f>I13</f>
        <v>0</v>
      </c>
      <c r="G16" s="60"/>
      <c r="H16" s="61"/>
      <c r="I16" s="61"/>
      <c r="J16" s="62"/>
      <c r="K16" s="74"/>
      <c r="L16" s="93"/>
      <c r="M16" s="26"/>
      <c r="N16" s="27"/>
      <c r="O16" s="74"/>
      <c r="P16" s="93"/>
      <c r="Q16" s="26"/>
      <c r="R16" s="27"/>
      <c r="S16" s="83"/>
      <c r="T16" s="96"/>
      <c r="U16" s="26"/>
      <c r="V16" s="27"/>
      <c r="W16" s="83"/>
      <c r="X16" s="96"/>
      <c r="Y16" s="26"/>
      <c r="Z16" s="27"/>
      <c r="AB16" s="120"/>
      <c r="AC16" s="103"/>
      <c r="AD16" s="103"/>
      <c r="AE16" s="101"/>
      <c r="AF16" s="105"/>
      <c r="AG16" s="105"/>
      <c r="AH16" s="100"/>
      <c r="AI16" s="70"/>
      <c r="AJ16" s="71"/>
    </row>
    <row r="17" spans="2:36" ht="12.75" customHeight="1">
      <c r="B17" s="120" t="s">
        <v>17</v>
      </c>
      <c r="C17" s="63">
        <f>L11</f>
        <v>0</v>
      </c>
      <c r="D17" s="45">
        <f>K11</f>
        <v>2</v>
      </c>
      <c r="E17" s="10">
        <f>N11</f>
        <v>9</v>
      </c>
      <c r="F17" s="11">
        <f>M11</f>
        <v>15</v>
      </c>
      <c r="G17" s="63">
        <f>L14</f>
        <v>0</v>
      </c>
      <c r="H17" s="45">
        <f>K14</f>
        <v>2</v>
      </c>
      <c r="I17" s="16">
        <f>N14</f>
        <v>11</v>
      </c>
      <c r="J17" s="17">
        <f>M14</f>
        <v>15</v>
      </c>
      <c r="K17" s="54"/>
      <c r="L17" s="55"/>
      <c r="M17" s="55"/>
      <c r="N17" s="56"/>
      <c r="O17" s="72">
        <v>2</v>
      </c>
      <c r="P17" s="91">
        <v>1</v>
      </c>
      <c r="Q17" s="22">
        <v>15</v>
      </c>
      <c r="R17" s="23">
        <v>5</v>
      </c>
      <c r="S17" s="81">
        <v>2</v>
      </c>
      <c r="T17" s="94">
        <v>1</v>
      </c>
      <c r="U17" s="22">
        <v>11</v>
      </c>
      <c r="V17" s="23">
        <v>15</v>
      </c>
      <c r="W17" s="81">
        <v>2</v>
      </c>
      <c r="X17" s="94">
        <v>0</v>
      </c>
      <c r="Y17" s="22">
        <v>15</v>
      </c>
      <c r="Z17" s="23">
        <v>8</v>
      </c>
      <c r="AB17" s="120" t="s">
        <v>17</v>
      </c>
      <c r="AC17" s="103">
        <f>$C$17+$G$17+$O$17+$S$17+$W$17</f>
        <v>6</v>
      </c>
      <c r="AD17" s="103">
        <f>$D$17+$H$17+$P$17+$T$17+$X$17</f>
        <v>6</v>
      </c>
      <c r="AE17" s="101">
        <f>IF(AND(AC17=0,AD17=0),0,IF(AND(AC17&lt;&gt;0,AD17=0),"MAX",AC17/AD17))</f>
        <v>1</v>
      </c>
      <c r="AF17" s="102">
        <f>+$E$17+$E$18+$E$19+$I$17+$I$18+$I$19+$Q$17+$Q$18+$Q$19+$U$17+$U$18+$U$19+$Y$17+$Y$18+$Y$19</f>
        <v>144</v>
      </c>
      <c r="AG17" s="102">
        <f>+$F$17+$F$18+$F$19+$J$17+$J$18+$J$19+$R$17+$R$18+$R$19+$V$17+$V$18+$V$19+$Z$17+$Z$18+$Z$19</f>
        <v>138</v>
      </c>
      <c r="AH17" s="100">
        <f>IF(AND(AF17=0,AG17=0),0,IF(AND(AF17&lt;&gt;0,AG17=0),"MAX",AF17/AG17))</f>
        <v>1.0434782608695652</v>
      </c>
      <c r="AI17" s="68">
        <f>IF(G17&gt;H17,2,IF(AND(G17=0,H17=0),0,1))+IF(C17&gt;D17,2,IF(AND(C17=0,D17=0),0,1))+IF(O17&gt;P17,2,IF(AND(O17=0,P17=0),0,1))+IF(S17&gt;T17,2,IF(AND(S17=0,T17=0),0,1))+IF(W17&gt;X17,2,IF(AND(W17=0,X17=0),0,1))</f>
        <v>8</v>
      </c>
      <c r="AJ17" s="71"/>
    </row>
    <row r="18" spans="2:36" ht="12.75" customHeight="1">
      <c r="B18" s="120"/>
      <c r="C18" s="64"/>
      <c r="D18" s="46"/>
      <c r="E18" s="12">
        <f>N12</f>
        <v>12</v>
      </c>
      <c r="F18" s="13">
        <f>M12</f>
        <v>15</v>
      </c>
      <c r="G18" s="64"/>
      <c r="H18" s="46"/>
      <c r="I18" s="18">
        <f>N15</f>
        <v>9</v>
      </c>
      <c r="J18" s="19">
        <f>M15</f>
        <v>15</v>
      </c>
      <c r="K18" s="57"/>
      <c r="L18" s="58"/>
      <c r="M18" s="58"/>
      <c r="N18" s="59"/>
      <c r="O18" s="73"/>
      <c r="P18" s="92"/>
      <c r="Q18" s="24">
        <v>10</v>
      </c>
      <c r="R18" s="25">
        <v>15</v>
      </c>
      <c r="S18" s="82"/>
      <c r="T18" s="95"/>
      <c r="U18" s="24">
        <v>15</v>
      </c>
      <c r="V18" s="25">
        <v>13</v>
      </c>
      <c r="W18" s="82"/>
      <c r="X18" s="95"/>
      <c r="Y18" s="24">
        <v>15</v>
      </c>
      <c r="Z18" s="25">
        <v>9</v>
      </c>
      <c r="AB18" s="120"/>
      <c r="AC18" s="103"/>
      <c r="AD18" s="103"/>
      <c r="AE18" s="101"/>
      <c r="AF18" s="102"/>
      <c r="AG18" s="102"/>
      <c r="AH18" s="100"/>
      <c r="AI18" s="69"/>
      <c r="AJ18" s="71"/>
    </row>
    <row r="19" spans="2:36" ht="12.75" customHeight="1" thickBot="1">
      <c r="B19" s="120"/>
      <c r="C19" s="65"/>
      <c r="D19" s="47"/>
      <c r="E19" s="14">
        <f>N13</f>
        <v>0</v>
      </c>
      <c r="F19" s="15">
        <f>M13</f>
        <v>0</v>
      </c>
      <c r="G19" s="65"/>
      <c r="H19" s="47"/>
      <c r="I19" s="20">
        <f>N16</f>
        <v>0</v>
      </c>
      <c r="J19" s="21">
        <f>M16</f>
        <v>0</v>
      </c>
      <c r="K19" s="60"/>
      <c r="L19" s="61"/>
      <c r="M19" s="61"/>
      <c r="N19" s="62"/>
      <c r="O19" s="74"/>
      <c r="P19" s="93"/>
      <c r="Q19" s="26">
        <v>11</v>
      </c>
      <c r="R19" s="27">
        <v>7</v>
      </c>
      <c r="S19" s="83"/>
      <c r="T19" s="96"/>
      <c r="U19" s="26">
        <v>11</v>
      </c>
      <c r="V19" s="27">
        <v>6</v>
      </c>
      <c r="W19" s="83"/>
      <c r="X19" s="96"/>
      <c r="Y19" s="26"/>
      <c r="Z19" s="27"/>
      <c r="AB19" s="120"/>
      <c r="AC19" s="103"/>
      <c r="AD19" s="103"/>
      <c r="AE19" s="101"/>
      <c r="AF19" s="102"/>
      <c r="AG19" s="102"/>
      <c r="AH19" s="100"/>
      <c r="AI19" s="70"/>
      <c r="AJ19" s="71"/>
    </row>
    <row r="20" spans="2:36" ht="12.75" customHeight="1">
      <c r="B20" s="120" t="s">
        <v>18</v>
      </c>
      <c r="C20" s="63">
        <f>P11</f>
        <v>0</v>
      </c>
      <c r="D20" s="45">
        <f>O11</f>
        <v>2</v>
      </c>
      <c r="E20" s="10">
        <f>R11</f>
        <v>10</v>
      </c>
      <c r="F20" s="11">
        <f>Q11</f>
        <v>15</v>
      </c>
      <c r="G20" s="63">
        <f>P14</f>
        <v>0</v>
      </c>
      <c r="H20" s="45">
        <f>O14</f>
        <v>2</v>
      </c>
      <c r="I20" s="16">
        <f>R14</f>
        <v>9</v>
      </c>
      <c r="J20" s="17">
        <f>Q14</f>
        <v>15</v>
      </c>
      <c r="K20" s="63">
        <f>P17</f>
        <v>1</v>
      </c>
      <c r="L20" s="45">
        <f>O17</f>
        <v>2</v>
      </c>
      <c r="M20" s="16">
        <f>R17</f>
        <v>5</v>
      </c>
      <c r="N20" s="17">
        <f>Q17</f>
        <v>15</v>
      </c>
      <c r="O20" s="54"/>
      <c r="P20" s="55"/>
      <c r="Q20" s="55"/>
      <c r="R20" s="56"/>
      <c r="S20" s="81">
        <v>1</v>
      </c>
      <c r="T20" s="94">
        <v>2</v>
      </c>
      <c r="U20" s="22">
        <v>13</v>
      </c>
      <c r="V20" s="23">
        <v>15</v>
      </c>
      <c r="W20" s="81">
        <v>0</v>
      </c>
      <c r="X20" s="94">
        <v>2</v>
      </c>
      <c r="Y20" s="22">
        <v>4</v>
      </c>
      <c r="Z20" s="23">
        <v>15</v>
      </c>
      <c r="AB20" s="120" t="s">
        <v>18</v>
      </c>
      <c r="AC20" s="103">
        <f>+$C$20+$G$20+$K$20+$S$20+$W$20</f>
        <v>2</v>
      </c>
      <c r="AD20" s="103">
        <f>+$D$20+$H$20+$L$20+$T$20+$X$20</f>
        <v>10</v>
      </c>
      <c r="AE20" s="101">
        <f>IF(AND(AC20=0,AD20=0),0,IF(AND(AC20&lt;&gt;0,AD20=0),"MAX",AC20/AD20))</f>
        <v>0.2</v>
      </c>
      <c r="AF20" s="102">
        <f>+$E$20+$E$21+$E$22+$I$20+$I$21+$I$22+$M$20+$M$21+$M$22+$U$20+$U$21+$U$22+$Y$20+$Y$21+$Y$22</f>
        <v>117</v>
      </c>
      <c r="AG20" s="102">
        <f>+$F$20+$F$21+$F$22+$J$20+$J$21+$J$22+$N$20+$N$21+$N$22+$V$20+$V$21+$V$22+$Z$20+$Z$21+$Z$22</f>
        <v>163</v>
      </c>
      <c r="AH20" s="100">
        <f>IF(AND(AF20=0,AG20=0),0,IF(AND(AF20&lt;&gt;0,AG20=0),"MAX",AF20/AG20))</f>
        <v>0.7177914110429447</v>
      </c>
      <c r="AI20" s="68">
        <f>IF(G20&gt;H20,2,IF(AND(G20=0,H20=0),0,1))+IF(K20&gt;L20,2,IF(AND(K20=0,L20=0),0,1))+IF(C20&gt;D20,2,IF(AND(C20=0,D20=0),0,1))+IF(S20&gt;T20,2,IF(AND(S20=0,T20=0),0,1))+IF(W20&gt;X20,2,IF(AND(W20=0,X20=0),0,1))</f>
        <v>5</v>
      </c>
      <c r="AJ20" s="71"/>
    </row>
    <row r="21" spans="2:36" ht="12.75" customHeight="1">
      <c r="B21" s="120"/>
      <c r="C21" s="64"/>
      <c r="D21" s="46"/>
      <c r="E21" s="12">
        <f>R12</f>
        <v>10</v>
      </c>
      <c r="F21" s="13">
        <f>Q12</f>
        <v>15</v>
      </c>
      <c r="G21" s="64"/>
      <c r="H21" s="46"/>
      <c r="I21" s="18">
        <f>R15</f>
        <v>13</v>
      </c>
      <c r="J21" s="19">
        <f>Q15</f>
        <v>15</v>
      </c>
      <c r="K21" s="64"/>
      <c r="L21" s="46"/>
      <c r="M21" s="18">
        <f>R18</f>
        <v>15</v>
      </c>
      <c r="N21" s="19">
        <f>Q18</f>
        <v>10</v>
      </c>
      <c r="O21" s="57"/>
      <c r="P21" s="58"/>
      <c r="Q21" s="58"/>
      <c r="R21" s="59"/>
      <c r="S21" s="82"/>
      <c r="T21" s="95"/>
      <c r="U21" s="24">
        <v>15</v>
      </c>
      <c r="V21" s="25">
        <v>11</v>
      </c>
      <c r="W21" s="82"/>
      <c r="X21" s="95"/>
      <c r="Y21" s="24">
        <v>8</v>
      </c>
      <c r="Z21" s="25">
        <v>15</v>
      </c>
      <c r="AB21" s="120"/>
      <c r="AC21" s="103"/>
      <c r="AD21" s="103"/>
      <c r="AE21" s="101"/>
      <c r="AF21" s="102"/>
      <c r="AG21" s="102"/>
      <c r="AH21" s="100"/>
      <c r="AI21" s="69"/>
      <c r="AJ21" s="71"/>
    </row>
    <row r="22" spans="2:36" ht="12.75" customHeight="1" thickBot="1">
      <c r="B22" s="120"/>
      <c r="C22" s="65"/>
      <c r="D22" s="47"/>
      <c r="E22" s="14">
        <f>R13</f>
        <v>0</v>
      </c>
      <c r="F22" s="15">
        <f>Q13</f>
        <v>0</v>
      </c>
      <c r="G22" s="65"/>
      <c r="H22" s="47"/>
      <c r="I22" s="20">
        <f>R16</f>
        <v>0</v>
      </c>
      <c r="J22" s="21">
        <f>Q16</f>
        <v>0</v>
      </c>
      <c r="K22" s="65"/>
      <c r="L22" s="47"/>
      <c r="M22" s="20">
        <f>R19</f>
        <v>7</v>
      </c>
      <c r="N22" s="21">
        <f>Q19</f>
        <v>11</v>
      </c>
      <c r="O22" s="60"/>
      <c r="P22" s="61"/>
      <c r="Q22" s="61"/>
      <c r="R22" s="62"/>
      <c r="S22" s="83"/>
      <c r="T22" s="96"/>
      <c r="U22" s="26">
        <v>8</v>
      </c>
      <c r="V22" s="27">
        <v>11</v>
      </c>
      <c r="W22" s="83"/>
      <c r="X22" s="96"/>
      <c r="Y22" s="26"/>
      <c r="Z22" s="27"/>
      <c r="AB22" s="120"/>
      <c r="AC22" s="103"/>
      <c r="AD22" s="103"/>
      <c r="AE22" s="101"/>
      <c r="AF22" s="102"/>
      <c r="AG22" s="102"/>
      <c r="AH22" s="100"/>
      <c r="AI22" s="70"/>
      <c r="AJ22" s="71"/>
    </row>
    <row r="23" spans="2:36" ht="12.75" customHeight="1">
      <c r="B23" s="97" t="s">
        <v>19</v>
      </c>
      <c r="C23" s="63">
        <f>T11</f>
        <v>0</v>
      </c>
      <c r="D23" s="45">
        <f>S11</f>
        <v>2</v>
      </c>
      <c r="E23" s="10">
        <f>V11</f>
        <v>9</v>
      </c>
      <c r="F23" s="11">
        <f>U11</f>
        <v>15</v>
      </c>
      <c r="G23" s="63">
        <f>T14</f>
        <v>0</v>
      </c>
      <c r="H23" s="45">
        <f>S14</f>
        <v>2</v>
      </c>
      <c r="I23" s="16">
        <f>V14</f>
        <v>7</v>
      </c>
      <c r="J23" s="17">
        <f>U14</f>
        <v>15</v>
      </c>
      <c r="K23" s="63">
        <f>T17</f>
        <v>1</v>
      </c>
      <c r="L23" s="45">
        <f>S17</f>
        <v>2</v>
      </c>
      <c r="M23" s="16">
        <f>V17</f>
        <v>15</v>
      </c>
      <c r="N23" s="17">
        <f>U17</f>
        <v>11</v>
      </c>
      <c r="O23" s="63">
        <f>T20</f>
        <v>2</v>
      </c>
      <c r="P23" s="45">
        <f>S20</f>
        <v>1</v>
      </c>
      <c r="Q23" s="16">
        <f>V20</f>
        <v>15</v>
      </c>
      <c r="R23" s="17">
        <f>U20</f>
        <v>13</v>
      </c>
      <c r="S23" s="54"/>
      <c r="T23" s="55"/>
      <c r="U23" s="55"/>
      <c r="V23" s="56"/>
      <c r="W23" s="81">
        <v>0</v>
      </c>
      <c r="X23" s="94">
        <v>2</v>
      </c>
      <c r="Y23" s="22">
        <v>9</v>
      </c>
      <c r="Z23" s="23">
        <v>15</v>
      </c>
      <c r="AB23" s="97" t="s">
        <v>19</v>
      </c>
      <c r="AC23" s="103">
        <f>+$C$23+$G$23+$K$23+$O$23+$W$23</f>
        <v>3</v>
      </c>
      <c r="AD23" s="103">
        <f>+$D$23+$H$23+$L$23+$P$23+$X$23</f>
        <v>9</v>
      </c>
      <c r="AE23" s="101">
        <f>IF(AND(AC23=0,AD23=0),0,IF(AND(AC23&lt;&gt;0,AD23=0),"MAX",AC23/AD23))</f>
        <v>0.3333333333333333</v>
      </c>
      <c r="AF23" s="102">
        <f>+$E$23+$E$24+$E$25+$I$23+$I$24+$I$25+$M$23+$M$24+$M$25+$Q$23+$Q$24+$Q$25+$Y$23+$Y$24+$Y$25</f>
        <v>119</v>
      </c>
      <c r="AG23" s="102">
        <f>+$F$23+$F$24+$F$25+$J$23+$J$24+$J$25+$N$23+$N$24+$N$25+$R$23+$R$24+$R$25+$Z$23+$Z$24+$Z$25</f>
        <v>163</v>
      </c>
      <c r="AH23" s="100">
        <f>IF(AND(AF23=0,AG23=0),0,IF(AND(AF23&lt;&gt;0,AG23=0),"MAX",AF23/AG23))</f>
        <v>0.7300613496932515</v>
      </c>
      <c r="AI23" s="68">
        <f>IF(G23&gt;H23,2,IF(AND(G23=0,H23=0),0,1))+IF(K23&gt;L23,2,IF(AND(K23=0,L23=0),0,1))+IF(O23&gt;P23,2,IF(AND(O23=0,P23=0),0,1))+IF(C23&gt;D23,2,IF(AND(C23=0,D23=0),0,1))+IF(W23&gt;X23,2,IF(AND(W23=0,X23=0),0,1))</f>
        <v>6</v>
      </c>
      <c r="AJ23" s="71"/>
    </row>
    <row r="24" spans="2:36" ht="12.75" customHeight="1">
      <c r="B24" s="98"/>
      <c r="C24" s="64"/>
      <c r="D24" s="46"/>
      <c r="E24" s="12">
        <f>V12</f>
        <v>9</v>
      </c>
      <c r="F24" s="13">
        <f>U12</f>
        <v>15</v>
      </c>
      <c r="G24" s="64"/>
      <c r="H24" s="46"/>
      <c r="I24" s="18">
        <f>V15</f>
        <v>3</v>
      </c>
      <c r="J24" s="19">
        <f>U15</f>
        <v>15</v>
      </c>
      <c r="K24" s="64"/>
      <c r="L24" s="46"/>
      <c r="M24" s="18">
        <f>V18</f>
        <v>13</v>
      </c>
      <c r="N24" s="19">
        <f>U18</f>
        <v>15</v>
      </c>
      <c r="O24" s="64"/>
      <c r="P24" s="46"/>
      <c r="Q24" s="18">
        <f>V21</f>
        <v>11</v>
      </c>
      <c r="R24" s="19">
        <f>U21</f>
        <v>15</v>
      </c>
      <c r="S24" s="57"/>
      <c r="T24" s="58"/>
      <c r="U24" s="58"/>
      <c r="V24" s="59"/>
      <c r="W24" s="82"/>
      <c r="X24" s="95"/>
      <c r="Y24" s="24">
        <v>11</v>
      </c>
      <c r="Z24" s="25">
        <v>15</v>
      </c>
      <c r="AB24" s="98"/>
      <c r="AC24" s="103"/>
      <c r="AD24" s="103"/>
      <c r="AE24" s="101"/>
      <c r="AF24" s="102"/>
      <c r="AG24" s="102"/>
      <c r="AH24" s="100"/>
      <c r="AI24" s="69"/>
      <c r="AJ24" s="71"/>
    </row>
    <row r="25" spans="2:36" ht="12.75" customHeight="1" thickBot="1">
      <c r="B25" s="99"/>
      <c r="C25" s="65"/>
      <c r="D25" s="47"/>
      <c r="E25" s="14">
        <f>V13</f>
        <v>0</v>
      </c>
      <c r="F25" s="15">
        <f>U13</f>
        <v>0</v>
      </c>
      <c r="G25" s="65"/>
      <c r="H25" s="47"/>
      <c r="I25" s="20">
        <f>V16</f>
        <v>0</v>
      </c>
      <c r="J25" s="21">
        <f>U16</f>
        <v>0</v>
      </c>
      <c r="K25" s="65"/>
      <c r="L25" s="47"/>
      <c r="M25" s="20">
        <f>V19</f>
        <v>6</v>
      </c>
      <c r="N25" s="21">
        <f>U19</f>
        <v>11</v>
      </c>
      <c r="O25" s="65"/>
      <c r="P25" s="47"/>
      <c r="Q25" s="20">
        <f>V22</f>
        <v>11</v>
      </c>
      <c r="R25" s="21">
        <f>U22</f>
        <v>8</v>
      </c>
      <c r="S25" s="60"/>
      <c r="T25" s="61"/>
      <c r="U25" s="61"/>
      <c r="V25" s="62"/>
      <c r="W25" s="83"/>
      <c r="X25" s="96"/>
      <c r="Y25" s="26"/>
      <c r="Z25" s="27"/>
      <c r="AB25" s="99"/>
      <c r="AC25" s="103"/>
      <c r="AD25" s="103"/>
      <c r="AE25" s="101"/>
      <c r="AF25" s="102"/>
      <c r="AG25" s="102"/>
      <c r="AH25" s="100"/>
      <c r="AI25" s="70"/>
      <c r="AJ25" s="71"/>
    </row>
    <row r="26" spans="2:36" ht="12.75" customHeight="1">
      <c r="B26" s="97" t="s">
        <v>20</v>
      </c>
      <c r="C26" s="63">
        <f>X11</f>
        <v>0</v>
      </c>
      <c r="D26" s="45">
        <f>W11</f>
        <v>2</v>
      </c>
      <c r="E26" s="10">
        <f>Z11</f>
        <v>8</v>
      </c>
      <c r="F26" s="11">
        <f>Y11</f>
        <v>15</v>
      </c>
      <c r="G26" s="63">
        <f>X14</f>
        <v>0</v>
      </c>
      <c r="H26" s="45">
        <f>W14</f>
        <v>2</v>
      </c>
      <c r="I26" s="16">
        <f>Z14</f>
        <v>3</v>
      </c>
      <c r="J26" s="17">
        <f>Y14</f>
        <v>15</v>
      </c>
      <c r="K26" s="63">
        <f>X17</f>
        <v>0</v>
      </c>
      <c r="L26" s="45">
        <f>W17</f>
        <v>2</v>
      </c>
      <c r="M26" s="16">
        <f>Z17</f>
        <v>8</v>
      </c>
      <c r="N26" s="17">
        <f>Y17</f>
        <v>15</v>
      </c>
      <c r="O26" s="63">
        <f>X20</f>
        <v>2</v>
      </c>
      <c r="P26" s="45">
        <f>W20</f>
        <v>0</v>
      </c>
      <c r="Q26" s="16">
        <f>Z20</f>
        <v>15</v>
      </c>
      <c r="R26" s="17">
        <f>Y20</f>
        <v>4</v>
      </c>
      <c r="S26" s="48">
        <f>X23</f>
        <v>2</v>
      </c>
      <c r="T26" s="51">
        <f>W23</f>
        <v>0</v>
      </c>
      <c r="U26" s="16">
        <f>Z23</f>
        <v>15</v>
      </c>
      <c r="V26" s="17">
        <f>Y23</f>
        <v>9</v>
      </c>
      <c r="W26" s="54"/>
      <c r="X26" s="55"/>
      <c r="Y26" s="55"/>
      <c r="Z26" s="56"/>
      <c r="AB26" s="97" t="s">
        <v>20</v>
      </c>
      <c r="AC26" s="103">
        <f>+$C$26+$G$26+$K$26+$O$26+$S$26</f>
        <v>4</v>
      </c>
      <c r="AD26" s="103">
        <f>+$D$26+$H$26+$L$26+$P$26+$T$26</f>
        <v>6</v>
      </c>
      <c r="AE26" s="101">
        <f>IF(AND(AC26=0,AD26=0),0,IF(AND(AC26&lt;&gt;0,AD26=0),"MAX",AC26/AD26))</f>
        <v>0.6666666666666666</v>
      </c>
      <c r="AF26" s="102">
        <f>+$E$26+$E$27+$E$28+$I$26+$I$27+$I$28+$M$26+$M$27+$M$28+$Q$26+$Q$27+$Q$28+$U$26+$U$27+$U$28</f>
        <v>104</v>
      </c>
      <c r="AG26" s="102">
        <f>+$F$26+$F$27+$F$28+$J$26+$J$27+$J$28+$N$26+$N$27+$N$28+$R$26+$R$27+$R$28+$V$26+$V$27+$V$28</f>
        <v>122</v>
      </c>
      <c r="AH26" s="100">
        <f>IF(AND(AF26=0,AG26=0),0,IF(AND(AF26&lt;&gt;0,AG26=0),"MAX",AF26/AG26))</f>
        <v>0.8524590163934426</v>
      </c>
      <c r="AI26" s="68">
        <f>IF(G26&gt;H26,2,IF(AND(G26=0,H26=0),0,1))+IF(K26&gt;L26,2,IF(AND(K26=0,L26=0),0,1))+IF(O26&gt;P26,2,IF(AND(O26=0,P26=0),0,1))+IF(S26&gt;T26,2,IF(AND(S26=0,T26=0),0,1))+IF(C26&gt;D26,2,IF(AND(C26=0,D26=0),0,1))</f>
        <v>7</v>
      </c>
      <c r="AJ26" s="71"/>
    </row>
    <row r="27" spans="2:36" ht="12.75" customHeight="1">
      <c r="B27" s="98"/>
      <c r="C27" s="64"/>
      <c r="D27" s="46"/>
      <c r="E27" s="12">
        <f>Z12</f>
        <v>7</v>
      </c>
      <c r="F27" s="13">
        <f>Y12</f>
        <v>15</v>
      </c>
      <c r="G27" s="64"/>
      <c r="H27" s="46"/>
      <c r="I27" s="18">
        <f>Z15</f>
        <v>9</v>
      </c>
      <c r="J27" s="19">
        <f>Y15</f>
        <v>15</v>
      </c>
      <c r="K27" s="64"/>
      <c r="L27" s="46"/>
      <c r="M27" s="18">
        <f>Z18</f>
        <v>9</v>
      </c>
      <c r="N27" s="19">
        <f>Y18</f>
        <v>15</v>
      </c>
      <c r="O27" s="64"/>
      <c r="P27" s="46"/>
      <c r="Q27" s="18">
        <f>Z21</f>
        <v>15</v>
      </c>
      <c r="R27" s="19">
        <f>Y21</f>
        <v>8</v>
      </c>
      <c r="S27" s="49"/>
      <c r="T27" s="52"/>
      <c r="U27" s="18">
        <f>Z24</f>
        <v>15</v>
      </c>
      <c r="V27" s="19">
        <f>Y24</f>
        <v>11</v>
      </c>
      <c r="W27" s="57"/>
      <c r="X27" s="58"/>
      <c r="Y27" s="58"/>
      <c r="Z27" s="59"/>
      <c r="AB27" s="98"/>
      <c r="AC27" s="103"/>
      <c r="AD27" s="103"/>
      <c r="AE27" s="101"/>
      <c r="AF27" s="102"/>
      <c r="AG27" s="102"/>
      <c r="AH27" s="100"/>
      <c r="AI27" s="69"/>
      <c r="AJ27" s="71"/>
    </row>
    <row r="28" spans="2:36" ht="12.75" customHeight="1" thickBot="1">
      <c r="B28" s="99"/>
      <c r="C28" s="65"/>
      <c r="D28" s="47"/>
      <c r="E28" s="14">
        <f>Z13</f>
        <v>0</v>
      </c>
      <c r="F28" s="15">
        <f>Y13</f>
        <v>0</v>
      </c>
      <c r="G28" s="65"/>
      <c r="H28" s="47"/>
      <c r="I28" s="20">
        <f>Z16</f>
        <v>0</v>
      </c>
      <c r="J28" s="21">
        <f>Y16</f>
        <v>0</v>
      </c>
      <c r="K28" s="65"/>
      <c r="L28" s="47"/>
      <c r="M28" s="20">
        <f>Z19</f>
        <v>0</v>
      </c>
      <c r="N28" s="21">
        <f>Y19</f>
        <v>0</v>
      </c>
      <c r="O28" s="65"/>
      <c r="P28" s="47"/>
      <c r="Q28" s="20">
        <f>Z22</f>
        <v>0</v>
      </c>
      <c r="R28" s="21">
        <f>Y22</f>
        <v>0</v>
      </c>
      <c r="S28" s="50"/>
      <c r="T28" s="53"/>
      <c r="U28" s="20">
        <f>Z25</f>
        <v>0</v>
      </c>
      <c r="V28" s="21">
        <f>Y25</f>
        <v>0</v>
      </c>
      <c r="W28" s="60"/>
      <c r="X28" s="61"/>
      <c r="Y28" s="61"/>
      <c r="Z28" s="62"/>
      <c r="AB28" s="99"/>
      <c r="AC28" s="103"/>
      <c r="AD28" s="103"/>
      <c r="AE28" s="101"/>
      <c r="AF28" s="102"/>
      <c r="AG28" s="102"/>
      <c r="AH28" s="100"/>
      <c r="AI28" s="70"/>
      <c r="AJ28" s="71"/>
    </row>
    <row r="29" ht="7.5" customHeight="1">
      <c r="B29" s="28" t="s">
        <v>4</v>
      </c>
    </row>
    <row r="32" ht="12.75" customHeight="1" hidden="1" thickBot="1"/>
    <row r="33" spans="3:26" ht="12.75" customHeight="1" hidden="1">
      <c r="C33" s="54"/>
      <c r="D33" s="55"/>
      <c r="E33" s="55"/>
      <c r="F33" s="56"/>
      <c r="G33" s="29">
        <f>IF(AND(AND(I11&lt;&gt;"",J11&lt;&gt;""),I11&gt;J11+1),1,0)</f>
        <v>1</v>
      </c>
      <c r="H33" s="30">
        <f>IF(AND(AND(J11&lt;&gt;"",I11&lt;&gt;""),J11&gt;I11+1),1,0)</f>
        <v>0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1</v>
      </c>
      <c r="L33" s="30">
        <f aca="true" t="shared" si="1" ref="L33:L38">IF(AND(AND(N11&lt;&gt;"",M11&lt;&gt;""),N11&gt;M11+1),1,0)</f>
        <v>0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0</v>
      </c>
      <c r="O33" s="29">
        <f aca="true" t="shared" si="3" ref="O33:O41">IF(AND(AND(Q11&lt;&gt;"",R11&lt;&gt;""),Q11&gt;R11+1),1,0)</f>
        <v>1</v>
      </c>
      <c r="P33" s="30">
        <f aca="true" t="shared" si="4" ref="P33:P41">IF(AND(AND(R11&lt;&gt;"",Q11&lt;&gt;""),R11&gt;Q11+1),1,0)</f>
        <v>0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0</v>
      </c>
      <c r="S33" s="29">
        <f>IF(AND(AND(U11&lt;&gt;"",V11&lt;&gt;""),U11&gt;V11+1),1,0)</f>
        <v>1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0</v>
      </c>
      <c r="W33" s="29">
        <f aca="true" t="shared" si="6" ref="W33:W47">IF(AND(AND(Y11&lt;&gt;"",Z11&lt;&gt;""),Y11&gt;Z11+1),1,0)</f>
        <v>1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0</v>
      </c>
    </row>
    <row r="34" spans="3:26" ht="12.75" customHeight="1" hidden="1">
      <c r="C34" s="57"/>
      <c r="D34" s="58"/>
      <c r="E34" s="58"/>
      <c r="F34" s="59"/>
      <c r="G34" s="31">
        <f>IF(AND(AND(I12&lt;&gt;"",J12&lt;&gt;""),I12&gt;J12+1),1,0)</f>
        <v>1</v>
      </c>
      <c r="H34" s="32">
        <f>IF(AND(AND(J12&lt;&gt;"",I12&lt;&gt;""),J12&gt;I12+1),1,0)</f>
        <v>0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1</v>
      </c>
      <c r="L34" s="32">
        <f t="shared" si="1"/>
        <v>0</v>
      </c>
      <c r="M34" s="24">
        <f>IF(OR(AND(M12+N12&lt;=48,OR(M12=25,N12=25)),AND(M12+N12&gt;48,OR(M12+2=N12,N12+2=M12))),1,0)</f>
        <v>0</v>
      </c>
      <c r="N34" s="25">
        <f t="shared" si="2"/>
        <v>0</v>
      </c>
      <c r="O34" s="31">
        <f t="shared" si="3"/>
        <v>1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0</v>
      </c>
      <c r="S34" s="31">
        <f>IF(AND(AND(U12&lt;&gt;"",V12&lt;&gt;""),U12&gt;V12+1),1,0)</f>
        <v>1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0</v>
      </c>
      <c r="W34" s="31">
        <f t="shared" si="6"/>
        <v>1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0</v>
      </c>
    </row>
    <row r="35" spans="3:26" ht="12.75" customHeight="1" hidden="1" thickBot="1">
      <c r="C35" s="60"/>
      <c r="D35" s="61"/>
      <c r="E35" s="61"/>
      <c r="F35" s="62"/>
      <c r="G35" s="33">
        <f>IF(AND(AND(I13&lt;&gt;"",J13&lt;&gt;""),I13&gt;J13+1),1,0)</f>
        <v>0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1</v>
      </c>
      <c r="K35" s="33">
        <f t="shared" si="0"/>
        <v>0</v>
      </c>
      <c r="L35" s="34">
        <f t="shared" si="1"/>
        <v>0</v>
      </c>
      <c r="M35" s="26">
        <f>IF(OR(AND(M13+N13&lt;=28,OR(M13=15,N13=15)),AND(M13+N13&gt;28,OR(M13+2=N13,N13+2=M13))),1,0)</f>
        <v>0</v>
      </c>
      <c r="N35" s="27">
        <f t="shared" si="2"/>
        <v>1</v>
      </c>
      <c r="O35" s="33">
        <f t="shared" si="3"/>
        <v>0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1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63">
        <f>H33</f>
        <v>0</v>
      </c>
      <c r="D36" s="45">
        <f>G33</f>
        <v>1</v>
      </c>
      <c r="E36" s="10">
        <f>J33</f>
        <v>0</v>
      </c>
      <c r="F36" s="11">
        <f>I33</f>
        <v>0</v>
      </c>
      <c r="G36" s="54"/>
      <c r="H36" s="55"/>
      <c r="I36" s="55"/>
      <c r="J36" s="56"/>
      <c r="K36" s="29">
        <f t="shared" si="0"/>
        <v>1</v>
      </c>
      <c r="L36" s="30">
        <f t="shared" si="1"/>
        <v>0</v>
      </c>
      <c r="M36" s="22">
        <f>IF(OR(AND(M14+N14&lt;=48,OR(M14=25,N14=25)),AND(M14+N14&gt;48,OR(M14+2=N14,N14+2=M14))),1,0)</f>
        <v>0</v>
      </c>
      <c r="N36" s="23">
        <f t="shared" si="2"/>
        <v>0</v>
      </c>
      <c r="O36" s="29">
        <f t="shared" si="3"/>
        <v>1</v>
      </c>
      <c r="P36" s="30">
        <f t="shared" si="4"/>
        <v>0</v>
      </c>
      <c r="Q36" s="22">
        <f>IF(OR(AND(Q14+R14&lt;=48,OR(Q14=25,R14=25)),AND(Q14+R14&gt;48,OR(Q14+2=R14,R14+2=Q14))),1,0)</f>
        <v>0</v>
      </c>
      <c r="R36" s="23">
        <f t="shared" si="5"/>
        <v>0</v>
      </c>
      <c r="S36" s="35">
        <f t="shared" si="9"/>
        <v>1</v>
      </c>
      <c r="T36" s="36">
        <f t="shared" si="10"/>
        <v>0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0</v>
      </c>
      <c r="W36" s="35">
        <f t="shared" si="6"/>
        <v>1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0</v>
      </c>
    </row>
    <row r="37" spans="3:26" ht="12.75" customHeight="1" hidden="1">
      <c r="C37" s="64"/>
      <c r="D37" s="46"/>
      <c r="E37" s="12">
        <f>J34</f>
        <v>0</v>
      </c>
      <c r="F37" s="13">
        <f>I34</f>
        <v>0</v>
      </c>
      <c r="G37" s="57"/>
      <c r="H37" s="58"/>
      <c r="I37" s="58"/>
      <c r="J37" s="59"/>
      <c r="K37" s="31">
        <f t="shared" si="0"/>
        <v>1</v>
      </c>
      <c r="L37" s="32">
        <f t="shared" si="1"/>
        <v>0</v>
      </c>
      <c r="M37" s="24">
        <f>IF(OR(AND(M15+N15&lt;=48,OR(M15=25,N15=25)),AND(M15+N15&gt;48,OR(M15+2=N15,N15+2=M15))),1,0)</f>
        <v>0</v>
      </c>
      <c r="N37" s="25">
        <f t="shared" si="2"/>
        <v>0</v>
      </c>
      <c r="O37" s="31">
        <f t="shared" si="3"/>
        <v>1</v>
      </c>
      <c r="P37" s="32">
        <f t="shared" si="4"/>
        <v>0</v>
      </c>
      <c r="Q37" s="24">
        <f>IF(OR(AND(Q15+R15&lt;=48,OR(Q15=25,R15=25)),AND(Q15+R15&gt;48,OR(Q15+2=R15,R15+2=Q15))),1,0)</f>
        <v>0</v>
      </c>
      <c r="R37" s="25">
        <f t="shared" si="5"/>
        <v>0</v>
      </c>
      <c r="S37" s="37">
        <f t="shared" si="9"/>
        <v>1</v>
      </c>
      <c r="T37" s="38">
        <f t="shared" si="10"/>
        <v>0</v>
      </c>
      <c r="U37" s="24">
        <f>IF(OR(AND(U15+V15&lt;=48,OR(U15=25,V15=25)),AND(U15+V15&gt;48,OR(U15+2=V15,V15+2=U15))),1,0)</f>
        <v>0</v>
      </c>
      <c r="V37" s="25">
        <f t="shared" si="11"/>
        <v>0</v>
      </c>
      <c r="W37" s="37">
        <f t="shared" si="6"/>
        <v>1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0</v>
      </c>
    </row>
    <row r="38" spans="3:26" ht="12.75" customHeight="1" hidden="1" thickBot="1">
      <c r="C38" s="65"/>
      <c r="D38" s="47"/>
      <c r="E38" s="14">
        <f>J35</f>
        <v>1</v>
      </c>
      <c r="F38" s="15">
        <f>I35</f>
        <v>0</v>
      </c>
      <c r="G38" s="60"/>
      <c r="H38" s="61"/>
      <c r="I38" s="61"/>
      <c r="J38" s="62"/>
      <c r="K38" s="33">
        <f t="shared" si="0"/>
        <v>0</v>
      </c>
      <c r="L38" s="34">
        <f t="shared" si="1"/>
        <v>0</v>
      </c>
      <c r="M38" s="26">
        <f>IF(OR(AND(M16+N16&lt;=28,OR(M16=15,N16=15)),AND(M16+N16&gt;28,OR(M16+2=N16,N16+2=M16))),1,0)</f>
        <v>0</v>
      </c>
      <c r="N38" s="27">
        <f t="shared" si="2"/>
        <v>1</v>
      </c>
      <c r="O38" s="33">
        <f t="shared" si="3"/>
        <v>0</v>
      </c>
      <c r="P38" s="34">
        <f t="shared" si="4"/>
        <v>0</v>
      </c>
      <c r="Q38" s="26">
        <f>IF(OR(AND(Q16+R16&lt;=28,OR(Q16=15,R16=15)),AND(Q16+R16&gt;28,OR(Q16+2=R16,R16+2=Q16))),1,0)</f>
        <v>0</v>
      </c>
      <c r="R38" s="27">
        <f t="shared" si="5"/>
        <v>1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63">
        <f>L33</f>
        <v>0</v>
      </c>
      <c r="D39" s="45">
        <f>K33</f>
        <v>1</v>
      </c>
      <c r="E39" s="10">
        <f>N33</f>
        <v>0</v>
      </c>
      <c r="F39" s="11">
        <f>M33</f>
        <v>0</v>
      </c>
      <c r="G39" s="63">
        <f>L36</f>
        <v>0</v>
      </c>
      <c r="H39" s="45">
        <f>K36</f>
        <v>1</v>
      </c>
      <c r="I39" s="16">
        <f>N36</f>
        <v>0</v>
      </c>
      <c r="J39" s="17">
        <f>M36</f>
        <v>0</v>
      </c>
      <c r="K39" s="54"/>
      <c r="L39" s="55"/>
      <c r="M39" s="55"/>
      <c r="N39" s="56"/>
      <c r="O39" s="29">
        <f t="shared" si="3"/>
        <v>1</v>
      </c>
      <c r="P39" s="30">
        <f t="shared" si="4"/>
        <v>0</v>
      </c>
      <c r="Q39" s="22">
        <f>IF(OR(AND(Q17+R17&lt;=48,OR(Q17=25,R17=25)),AND(Q17+R17&gt;48,OR(Q17+2=R17,R17+2=Q17))),1,0)</f>
        <v>0</v>
      </c>
      <c r="R39" s="23">
        <f t="shared" si="5"/>
        <v>0</v>
      </c>
      <c r="S39" s="35">
        <f t="shared" si="9"/>
        <v>0</v>
      </c>
      <c r="T39" s="36">
        <f t="shared" si="10"/>
        <v>1</v>
      </c>
      <c r="U39" s="22">
        <f>IF(OR(AND(U17+V17&lt;=48,OR(U17=25,V17=25)),AND(U17+V17&gt;48,OR(U17+2=V17,V17+2=U17))),1,0)</f>
        <v>0</v>
      </c>
      <c r="V39" s="23">
        <f t="shared" si="11"/>
        <v>0</v>
      </c>
      <c r="W39" s="35">
        <f t="shared" si="6"/>
        <v>1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0</v>
      </c>
    </row>
    <row r="40" spans="3:26" ht="12.75" customHeight="1" hidden="1">
      <c r="C40" s="64"/>
      <c r="D40" s="46"/>
      <c r="E40" s="12">
        <f>N34</f>
        <v>0</v>
      </c>
      <c r="F40" s="13">
        <f>M34</f>
        <v>0</v>
      </c>
      <c r="G40" s="64"/>
      <c r="H40" s="46"/>
      <c r="I40" s="18">
        <f>N37</f>
        <v>0</v>
      </c>
      <c r="J40" s="19">
        <f>M37</f>
        <v>0</v>
      </c>
      <c r="K40" s="57"/>
      <c r="L40" s="58"/>
      <c r="M40" s="58"/>
      <c r="N40" s="59"/>
      <c r="O40" s="31">
        <f t="shared" si="3"/>
        <v>0</v>
      </c>
      <c r="P40" s="32">
        <f t="shared" si="4"/>
        <v>1</v>
      </c>
      <c r="Q40" s="24">
        <f>IF(OR(AND(Q18+R18&lt;=48,OR(Q18=25,R18=25)),AND(Q18+R18&gt;48,OR(Q18+2=R18,R18+2=Q18))),1,0)</f>
        <v>0</v>
      </c>
      <c r="R40" s="25">
        <f t="shared" si="5"/>
        <v>0</v>
      </c>
      <c r="S40" s="37">
        <f t="shared" si="9"/>
        <v>1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0</v>
      </c>
      <c r="W40" s="37">
        <f t="shared" si="6"/>
        <v>1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0</v>
      </c>
    </row>
    <row r="41" spans="3:26" ht="12.75" customHeight="1" hidden="1" thickBot="1">
      <c r="C41" s="65"/>
      <c r="D41" s="47"/>
      <c r="E41" s="14">
        <f>N35</f>
        <v>1</v>
      </c>
      <c r="F41" s="15">
        <f>M35</f>
        <v>0</v>
      </c>
      <c r="G41" s="65"/>
      <c r="H41" s="47"/>
      <c r="I41" s="20">
        <f>N38</f>
        <v>1</v>
      </c>
      <c r="J41" s="21">
        <f>M38</f>
        <v>0</v>
      </c>
      <c r="K41" s="60"/>
      <c r="L41" s="61"/>
      <c r="M41" s="61"/>
      <c r="N41" s="62"/>
      <c r="O41" s="33">
        <f t="shared" si="3"/>
        <v>1</v>
      </c>
      <c r="P41" s="34">
        <f t="shared" si="4"/>
        <v>0</v>
      </c>
      <c r="Q41" s="26">
        <f>IF(OR(AND(Q19+R19&lt;=28,OR(Q19=15,R19=15)),AND(Q19+R19&gt;28,OR(Q19+2=R19,R19+2=Q19))),1,0)</f>
        <v>0</v>
      </c>
      <c r="R41" s="27">
        <f t="shared" si="5"/>
        <v>0</v>
      </c>
      <c r="S41" s="39">
        <f t="shared" si="9"/>
        <v>1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0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63">
        <f>P33</f>
        <v>0</v>
      </c>
      <c r="D42" s="45">
        <f>O33</f>
        <v>1</v>
      </c>
      <c r="E42" s="10">
        <f>R33</f>
        <v>0</v>
      </c>
      <c r="F42" s="11">
        <f>Q33</f>
        <v>0</v>
      </c>
      <c r="G42" s="63">
        <f>P36</f>
        <v>0</v>
      </c>
      <c r="H42" s="45">
        <f>O36</f>
        <v>1</v>
      </c>
      <c r="I42" s="16">
        <f>R36</f>
        <v>0</v>
      </c>
      <c r="J42" s="17">
        <f>Q36</f>
        <v>0</v>
      </c>
      <c r="K42" s="63">
        <f>P39</f>
        <v>0</v>
      </c>
      <c r="L42" s="45">
        <f>O39</f>
        <v>1</v>
      </c>
      <c r="M42" s="16">
        <f>R39</f>
        <v>0</v>
      </c>
      <c r="N42" s="17">
        <f>Q39</f>
        <v>0</v>
      </c>
      <c r="O42" s="54"/>
      <c r="P42" s="55"/>
      <c r="Q42" s="55"/>
      <c r="R42" s="56"/>
      <c r="S42" s="35">
        <f t="shared" si="9"/>
        <v>0</v>
      </c>
      <c r="T42" s="36">
        <f t="shared" si="10"/>
        <v>1</v>
      </c>
      <c r="U42" s="22">
        <f>IF(OR(AND(U20+V20&lt;=48,OR(U20=25,V20=25)),AND(U20+V20&gt;48,OR(U20+2=V20,V20+2=U20))),1,0)</f>
        <v>0</v>
      </c>
      <c r="V42" s="23">
        <f t="shared" si="11"/>
        <v>0</v>
      </c>
      <c r="W42" s="35">
        <f t="shared" si="6"/>
        <v>0</v>
      </c>
      <c r="X42" s="36">
        <f t="shared" si="7"/>
        <v>1</v>
      </c>
      <c r="Y42" s="22">
        <f>IF(OR(AND(Y20+Z20&lt;=48,OR(Y20=25,Z20=25)),AND(Y20+Z20&gt;48,OR(Y20+2=Z20,Z20+2=Y20))),1,0)</f>
        <v>0</v>
      </c>
      <c r="Z42" s="23">
        <f t="shared" si="8"/>
        <v>0</v>
      </c>
    </row>
    <row r="43" spans="3:26" ht="12.75" customHeight="1" hidden="1">
      <c r="C43" s="64"/>
      <c r="D43" s="46"/>
      <c r="E43" s="12">
        <f>R34</f>
        <v>0</v>
      </c>
      <c r="F43" s="13">
        <f>Q34</f>
        <v>0</v>
      </c>
      <c r="G43" s="64"/>
      <c r="H43" s="46"/>
      <c r="I43" s="18">
        <f>R37</f>
        <v>0</v>
      </c>
      <c r="J43" s="19">
        <f>Q37</f>
        <v>0</v>
      </c>
      <c r="K43" s="64"/>
      <c r="L43" s="46"/>
      <c r="M43" s="18">
        <f>R40</f>
        <v>0</v>
      </c>
      <c r="N43" s="19">
        <f>Q40</f>
        <v>0</v>
      </c>
      <c r="O43" s="57"/>
      <c r="P43" s="58"/>
      <c r="Q43" s="58"/>
      <c r="R43" s="59"/>
      <c r="S43" s="37">
        <f t="shared" si="9"/>
        <v>1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0</v>
      </c>
      <c r="W43" s="37">
        <f t="shared" si="6"/>
        <v>0</v>
      </c>
      <c r="X43" s="38">
        <f t="shared" si="7"/>
        <v>1</v>
      </c>
      <c r="Y43" s="24">
        <f>IF(OR(AND(Y21+Z21&lt;=48,OR(Y21=25,Z21=25)),AND(Y21+Z21&gt;48,OR(Y21+2=Z21,Z21+2=Y21))),1,0)</f>
        <v>0</v>
      </c>
      <c r="Z43" s="25">
        <f t="shared" si="8"/>
        <v>0</v>
      </c>
    </row>
    <row r="44" spans="3:26" ht="12.75" customHeight="1" hidden="1" thickBot="1">
      <c r="C44" s="65"/>
      <c r="D44" s="47"/>
      <c r="E44" s="14">
        <f>R35</f>
        <v>1</v>
      </c>
      <c r="F44" s="15">
        <f>Q35</f>
        <v>0</v>
      </c>
      <c r="G44" s="65"/>
      <c r="H44" s="47"/>
      <c r="I44" s="20">
        <f>R38</f>
        <v>1</v>
      </c>
      <c r="J44" s="21">
        <f>Q38</f>
        <v>0</v>
      </c>
      <c r="K44" s="65"/>
      <c r="L44" s="47"/>
      <c r="M44" s="20">
        <f>R41</f>
        <v>0</v>
      </c>
      <c r="N44" s="21">
        <f>Q41</f>
        <v>0</v>
      </c>
      <c r="O44" s="60"/>
      <c r="P44" s="61"/>
      <c r="Q44" s="61"/>
      <c r="R44" s="62"/>
      <c r="S44" s="39">
        <f t="shared" si="9"/>
        <v>0</v>
      </c>
      <c r="T44" s="40">
        <f t="shared" si="10"/>
        <v>1</v>
      </c>
      <c r="U44" s="26">
        <f>IF(OR(AND(U22+V22&lt;=28,OR(U22=15,V22=15)),AND(U22+V22&gt;28,OR(U22+2=V22,V22+2=U22))),1,0)</f>
        <v>0</v>
      </c>
      <c r="V44" s="27">
        <f t="shared" si="11"/>
        <v>0</v>
      </c>
      <c r="W44" s="39">
        <f t="shared" si="6"/>
        <v>0</v>
      </c>
      <c r="X44" s="40">
        <f t="shared" si="7"/>
        <v>0</v>
      </c>
      <c r="Y44" s="26">
        <f>IF(OR(AND(Y22+Z22&lt;=28,OR(Y22=15,Z22=15)),AND(Y22+Z22&gt;28,OR(Y22+2=Z22,Z22+2=Y22))),1,0)</f>
        <v>0</v>
      </c>
      <c r="Z44" s="27">
        <f t="shared" si="8"/>
        <v>1</v>
      </c>
    </row>
    <row r="45" spans="3:26" ht="12.75" customHeight="1" hidden="1">
      <c r="C45" s="63">
        <f>T33</f>
        <v>0</v>
      </c>
      <c r="D45" s="45">
        <f>S33</f>
        <v>1</v>
      </c>
      <c r="E45" s="10">
        <f>V33</f>
        <v>0</v>
      </c>
      <c r="F45" s="11">
        <f>U33</f>
        <v>0</v>
      </c>
      <c r="G45" s="63">
        <f>T36</f>
        <v>0</v>
      </c>
      <c r="H45" s="45">
        <f>S36</f>
        <v>1</v>
      </c>
      <c r="I45" s="16">
        <f>V36</f>
        <v>0</v>
      </c>
      <c r="J45" s="17">
        <f>U36</f>
        <v>0</v>
      </c>
      <c r="K45" s="63">
        <f>T39</f>
        <v>1</v>
      </c>
      <c r="L45" s="45">
        <f>S39</f>
        <v>0</v>
      </c>
      <c r="M45" s="16">
        <f>V39</f>
        <v>0</v>
      </c>
      <c r="N45" s="17">
        <f>U39</f>
        <v>0</v>
      </c>
      <c r="O45" s="63">
        <f>T42</f>
        <v>1</v>
      </c>
      <c r="P45" s="45">
        <f>S42</f>
        <v>0</v>
      </c>
      <c r="Q45" s="16">
        <f>V42</f>
        <v>0</v>
      </c>
      <c r="R45" s="17">
        <f>U42</f>
        <v>0</v>
      </c>
      <c r="S45" s="54"/>
      <c r="T45" s="55"/>
      <c r="U45" s="55"/>
      <c r="V45" s="56"/>
      <c r="W45" s="35">
        <f t="shared" si="6"/>
        <v>0</v>
      </c>
      <c r="X45" s="36">
        <f t="shared" si="7"/>
        <v>1</v>
      </c>
      <c r="Y45" s="22">
        <f>IF(OR(AND(Y23+Z23&lt;=48,OR(Y23=25,Z23=25)),AND(Y23+Z23&gt;48,OR(Y23+2=Z23,Z23+2=Y23))),1,0)</f>
        <v>0</v>
      </c>
      <c r="Z45" s="23">
        <f t="shared" si="8"/>
        <v>0</v>
      </c>
    </row>
    <row r="46" spans="3:26" ht="12.75" customHeight="1" hidden="1">
      <c r="C46" s="64"/>
      <c r="D46" s="46"/>
      <c r="E46" s="12">
        <f>V34</f>
        <v>0</v>
      </c>
      <c r="F46" s="13">
        <f>U34</f>
        <v>0</v>
      </c>
      <c r="G46" s="64"/>
      <c r="H46" s="46"/>
      <c r="I46" s="18">
        <f>V37</f>
        <v>0</v>
      </c>
      <c r="J46" s="19">
        <f>U37</f>
        <v>0</v>
      </c>
      <c r="K46" s="64"/>
      <c r="L46" s="46"/>
      <c r="M46" s="18">
        <f>V40</f>
        <v>0</v>
      </c>
      <c r="N46" s="19">
        <f>U40</f>
        <v>0</v>
      </c>
      <c r="O46" s="64"/>
      <c r="P46" s="46"/>
      <c r="Q46" s="18">
        <f>V43</f>
        <v>0</v>
      </c>
      <c r="R46" s="19">
        <f>U43</f>
        <v>0</v>
      </c>
      <c r="S46" s="57"/>
      <c r="T46" s="58"/>
      <c r="U46" s="58"/>
      <c r="V46" s="59"/>
      <c r="W46" s="37">
        <f t="shared" si="6"/>
        <v>0</v>
      </c>
      <c r="X46" s="38">
        <f t="shared" si="7"/>
        <v>1</v>
      </c>
      <c r="Y46" s="24">
        <f>IF(OR(AND(Y24+Z24&lt;=48,OR(Y24=25,Z24=25)),AND(Y24+Z24&gt;48,OR(Y24+2=Z24,Z24+2=Y24))),1,0)</f>
        <v>0</v>
      </c>
      <c r="Z46" s="25">
        <f t="shared" si="8"/>
        <v>0</v>
      </c>
    </row>
    <row r="47" spans="3:26" ht="12.75" customHeight="1" hidden="1" thickBot="1">
      <c r="C47" s="65"/>
      <c r="D47" s="47"/>
      <c r="E47" s="14">
        <f>V35</f>
        <v>1</v>
      </c>
      <c r="F47" s="15">
        <f>U35</f>
        <v>0</v>
      </c>
      <c r="G47" s="65"/>
      <c r="H47" s="47"/>
      <c r="I47" s="20">
        <f>V38</f>
        <v>1</v>
      </c>
      <c r="J47" s="21">
        <f>U38</f>
        <v>0</v>
      </c>
      <c r="K47" s="65"/>
      <c r="L47" s="47"/>
      <c r="M47" s="20">
        <f>V41</f>
        <v>0</v>
      </c>
      <c r="N47" s="21">
        <f>U41</f>
        <v>0</v>
      </c>
      <c r="O47" s="65"/>
      <c r="P47" s="47"/>
      <c r="Q47" s="20">
        <f>V44</f>
        <v>0</v>
      </c>
      <c r="R47" s="21">
        <f>U44</f>
        <v>0</v>
      </c>
      <c r="S47" s="60"/>
      <c r="T47" s="61"/>
      <c r="U47" s="61"/>
      <c r="V47" s="62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63">
        <f>X33</f>
        <v>0</v>
      </c>
      <c r="D48" s="45">
        <f>W33</f>
        <v>1</v>
      </c>
      <c r="E48" s="10">
        <f>Z33</f>
        <v>0</v>
      </c>
      <c r="F48" s="11">
        <f>Y33</f>
        <v>0</v>
      </c>
      <c r="G48" s="63">
        <f>X36</f>
        <v>0</v>
      </c>
      <c r="H48" s="45">
        <f>W36</f>
        <v>1</v>
      </c>
      <c r="I48" s="16">
        <f>Z36</f>
        <v>0</v>
      </c>
      <c r="J48" s="17">
        <f>Y36</f>
        <v>0</v>
      </c>
      <c r="K48" s="63">
        <f>X39</f>
        <v>0</v>
      </c>
      <c r="L48" s="45">
        <f>W39</f>
        <v>1</v>
      </c>
      <c r="M48" s="16">
        <f>Z39</f>
        <v>0</v>
      </c>
      <c r="N48" s="17">
        <f>Y39</f>
        <v>0</v>
      </c>
      <c r="O48" s="63">
        <f>X42</f>
        <v>1</v>
      </c>
      <c r="P48" s="45">
        <f>W42</f>
        <v>0</v>
      </c>
      <c r="Q48" s="16">
        <f>Z42</f>
        <v>0</v>
      </c>
      <c r="R48" s="17">
        <f>Y42</f>
        <v>0</v>
      </c>
      <c r="S48" s="48">
        <f>X45</f>
        <v>1</v>
      </c>
      <c r="T48" s="51">
        <f>W45</f>
        <v>0</v>
      </c>
      <c r="U48" s="16">
        <f>Z45</f>
        <v>0</v>
      </c>
      <c r="V48" s="17">
        <f>Y45</f>
        <v>0</v>
      </c>
      <c r="W48" s="54"/>
      <c r="X48" s="55"/>
      <c r="Y48" s="55"/>
      <c r="Z48" s="56"/>
    </row>
    <row r="49" spans="3:26" ht="12.75" customHeight="1" hidden="1">
      <c r="C49" s="64"/>
      <c r="D49" s="46"/>
      <c r="E49" s="12">
        <f>Z34</f>
        <v>0</v>
      </c>
      <c r="F49" s="13">
        <f>Y34</f>
        <v>0</v>
      </c>
      <c r="G49" s="64"/>
      <c r="H49" s="46"/>
      <c r="I49" s="18">
        <f>Z37</f>
        <v>0</v>
      </c>
      <c r="J49" s="19">
        <f>Y37</f>
        <v>0</v>
      </c>
      <c r="K49" s="64"/>
      <c r="L49" s="46"/>
      <c r="M49" s="18">
        <f>Z40</f>
        <v>0</v>
      </c>
      <c r="N49" s="19">
        <f>Y40</f>
        <v>0</v>
      </c>
      <c r="O49" s="64"/>
      <c r="P49" s="46"/>
      <c r="Q49" s="18">
        <f>Z43</f>
        <v>0</v>
      </c>
      <c r="R49" s="19">
        <f>Y43</f>
        <v>0</v>
      </c>
      <c r="S49" s="49"/>
      <c r="T49" s="52"/>
      <c r="U49" s="18">
        <f>Z46</f>
        <v>0</v>
      </c>
      <c r="V49" s="19">
        <f>Y46</f>
        <v>0</v>
      </c>
      <c r="W49" s="57"/>
      <c r="X49" s="58"/>
      <c r="Y49" s="58"/>
      <c r="Z49" s="59"/>
    </row>
    <row r="50" spans="3:26" ht="12.75" customHeight="1" hidden="1" thickBot="1">
      <c r="C50" s="65"/>
      <c r="D50" s="47"/>
      <c r="E50" s="14">
        <f>Z35</f>
        <v>1</v>
      </c>
      <c r="F50" s="15">
        <f>Y35</f>
        <v>0</v>
      </c>
      <c r="G50" s="65"/>
      <c r="H50" s="47"/>
      <c r="I50" s="20">
        <f>Z38</f>
        <v>1</v>
      </c>
      <c r="J50" s="21">
        <f>Y38</f>
        <v>0</v>
      </c>
      <c r="K50" s="65"/>
      <c r="L50" s="47"/>
      <c r="M50" s="20">
        <f>Z41</f>
        <v>1</v>
      </c>
      <c r="N50" s="21">
        <f>Y41</f>
        <v>0</v>
      </c>
      <c r="O50" s="65"/>
      <c r="P50" s="47"/>
      <c r="Q50" s="20">
        <f>Z44</f>
        <v>1</v>
      </c>
      <c r="R50" s="21">
        <f>Y44</f>
        <v>0</v>
      </c>
      <c r="S50" s="50"/>
      <c r="T50" s="53"/>
      <c r="U50" s="20">
        <f>Z47</f>
        <v>1</v>
      </c>
      <c r="V50" s="21">
        <f>Y47</f>
        <v>0</v>
      </c>
      <c r="W50" s="60"/>
      <c r="X50" s="61"/>
      <c r="Y50" s="61"/>
      <c r="Z50" s="62"/>
    </row>
  </sheetData>
  <sheetProtection/>
  <mergeCells count="175">
    <mergeCell ref="T48:T50"/>
    <mergeCell ref="W48:Z50"/>
    <mergeCell ref="S45:V47"/>
    <mergeCell ref="C48:C50"/>
    <mergeCell ref="D48:D50"/>
    <mergeCell ref="G48:G50"/>
    <mergeCell ref="H48:H50"/>
    <mergeCell ref="K48:K50"/>
    <mergeCell ref="L48:L50"/>
    <mergeCell ref="O48:O50"/>
    <mergeCell ref="P48:P50"/>
    <mergeCell ref="S48:S50"/>
    <mergeCell ref="O42:R44"/>
    <mergeCell ref="C45:C47"/>
    <mergeCell ref="D45:D47"/>
    <mergeCell ref="G45:G47"/>
    <mergeCell ref="H45:H47"/>
    <mergeCell ref="K45:K47"/>
    <mergeCell ref="L45:L47"/>
    <mergeCell ref="O45:O47"/>
    <mergeCell ref="P45:P47"/>
    <mergeCell ref="C42:C44"/>
    <mergeCell ref="D42:D44"/>
    <mergeCell ref="G42:G44"/>
    <mergeCell ref="H42:H44"/>
    <mergeCell ref="K42:K44"/>
    <mergeCell ref="L42:L44"/>
    <mergeCell ref="AJ26:AJ28"/>
    <mergeCell ref="C33:F35"/>
    <mergeCell ref="C36:C38"/>
    <mergeCell ref="D36:D38"/>
    <mergeCell ref="G36:J38"/>
    <mergeCell ref="C39:C41"/>
    <mergeCell ref="D39:D41"/>
    <mergeCell ref="G39:G41"/>
    <mergeCell ref="H39:H41"/>
    <mergeCell ref="K39:N41"/>
    <mergeCell ref="AD26:AD28"/>
    <mergeCell ref="AE26:AE28"/>
    <mergeCell ref="AF26:AF28"/>
    <mergeCell ref="AG26:AG28"/>
    <mergeCell ref="AH26:AH28"/>
    <mergeCell ref="AI26:AI28"/>
    <mergeCell ref="P26:P28"/>
    <mergeCell ref="S26:S28"/>
    <mergeCell ref="T26:T28"/>
    <mergeCell ref="W26:Z28"/>
    <mergeCell ref="AB26:AB28"/>
    <mergeCell ref="AC26:AC28"/>
    <mergeCell ref="AI23:AI25"/>
    <mergeCell ref="AJ23:AJ25"/>
    <mergeCell ref="B26:B28"/>
    <mergeCell ref="C26:C28"/>
    <mergeCell ref="D26:D28"/>
    <mergeCell ref="G26:G28"/>
    <mergeCell ref="H26:H28"/>
    <mergeCell ref="K26:K28"/>
    <mergeCell ref="L26:L28"/>
    <mergeCell ref="O26:O28"/>
    <mergeCell ref="AC23:AC25"/>
    <mergeCell ref="AD23:AD25"/>
    <mergeCell ref="AE23:AE25"/>
    <mergeCell ref="AF23:AF25"/>
    <mergeCell ref="AG23:AG25"/>
    <mergeCell ref="AH23:AH25"/>
    <mergeCell ref="O23:O25"/>
    <mergeCell ref="P23:P25"/>
    <mergeCell ref="S23:V25"/>
    <mergeCell ref="W23:W25"/>
    <mergeCell ref="X23:X25"/>
    <mergeCell ref="AB23:AB25"/>
    <mergeCell ref="AH20:AH22"/>
    <mergeCell ref="AI20:AI22"/>
    <mergeCell ref="AJ20:AJ22"/>
    <mergeCell ref="B23:B25"/>
    <mergeCell ref="C23:C25"/>
    <mergeCell ref="D23:D25"/>
    <mergeCell ref="G23:G25"/>
    <mergeCell ref="H23:H25"/>
    <mergeCell ref="K23:K25"/>
    <mergeCell ref="L23:L25"/>
    <mergeCell ref="AB20:AB22"/>
    <mergeCell ref="AC20:AC22"/>
    <mergeCell ref="AD20:AD22"/>
    <mergeCell ref="AE20:AE22"/>
    <mergeCell ref="AF20:AF22"/>
    <mergeCell ref="AG20:AG22"/>
    <mergeCell ref="L20:L22"/>
    <mergeCell ref="O20:R22"/>
    <mergeCell ref="S20:S22"/>
    <mergeCell ref="T20:T22"/>
    <mergeCell ref="W20:W22"/>
    <mergeCell ref="X20:X22"/>
    <mergeCell ref="B20:B22"/>
    <mergeCell ref="C20:C22"/>
    <mergeCell ref="D20:D22"/>
    <mergeCell ref="G20:G22"/>
    <mergeCell ref="H20:H22"/>
    <mergeCell ref="K20:K22"/>
    <mergeCell ref="AE17:AE19"/>
    <mergeCell ref="AF17:AF19"/>
    <mergeCell ref="AG17:AG19"/>
    <mergeCell ref="AH17:AH19"/>
    <mergeCell ref="AI17:AI19"/>
    <mergeCell ref="AJ17:AJ19"/>
    <mergeCell ref="T17:T19"/>
    <mergeCell ref="W17:W19"/>
    <mergeCell ref="X17:X19"/>
    <mergeCell ref="AB17:AB19"/>
    <mergeCell ref="AC17:AC19"/>
    <mergeCell ref="AD17:AD19"/>
    <mergeCell ref="AJ14:AJ16"/>
    <mergeCell ref="B17:B19"/>
    <mergeCell ref="C17:C19"/>
    <mergeCell ref="D17:D19"/>
    <mergeCell ref="G17:G19"/>
    <mergeCell ref="H17:H19"/>
    <mergeCell ref="K17:N19"/>
    <mergeCell ref="O17:O19"/>
    <mergeCell ref="P17:P19"/>
    <mergeCell ref="S17:S19"/>
    <mergeCell ref="AD14:AD16"/>
    <mergeCell ref="AE14:AE16"/>
    <mergeCell ref="AF14:AF16"/>
    <mergeCell ref="AG14:AG16"/>
    <mergeCell ref="AH14:AH16"/>
    <mergeCell ref="AI14:AI16"/>
    <mergeCell ref="S14:S16"/>
    <mergeCell ref="T14:T16"/>
    <mergeCell ref="W14:W16"/>
    <mergeCell ref="X14:X16"/>
    <mergeCell ref="AB14:AB16"/>
    <mergeCell ref="AC14:AC16"/>
    <mergeCell ref="AI11:AI13"/>
    <mergeCell ref="AJ11:AJ13"/>
    <mergeCell ref="B14:B16"/>
    <mergeCell ref="C14:C16"/>
    <mergeCell ref="D14:D16"/>
    <mergeCell ref="G14:J16"/>
    <mergeCell ref="K14:K16"/>
    <mergeCell ref="L14:L16"/>
    <mergeCell ref="O14:O16"/>
    <mergeCell ref="P14:P16"/>
    <mergeCell ref="AC11:AC13"/>
    <mergeCell ref="AD11:AD13"/>
    <mergeCell ref="AE11:AE13"/>
    <mergeCell ref="AF11:AF13"/>
    <mergeCell ref="AG11:AG13"/>
    <mergeCell ref="AH11:AH13"/>
    <mergeCell ref="P11:P13"/>
    <mergeCell ref="S11:S13"/>
    <mergeCell ref="T11:T13"/>
    <mergeCell ref="W11:W13"/>
    <mergeCell ref="X11:X13"/>
    <mergeCell ref="AB11:AB13"/>
    <mergeCell ref="AF9:AH10"/>
    <mergeCell ref="AI9:AI10"/>
    <mergeCell ref="AJ9:AJ10"/>
    <mergeCell ref="B11:B13"/>
    <mergeCell ref="C11:F13"/>
    <mergeCell ref="G11:G13"/>
    <mergeCell ref="H11:H13"/>
    <mergeCell ref="K11:K13"/>
    <mergeCell ref="L11:L13"/>
    <mergeCell ref="O11:O13"/>
    <mergeCell ref="B2:AJ7"/>
    <mergeCell ref="B9:B10"/>
    <mergeCell ref="C9:F10"/>
    <mergeCell ref="G9:J10"/>
    <mergeCell ref="K9:N10"/>
    <mergeCell ref="O9:R10"/>
    <mergeCell ref="S9:V10"/>
    <mergeCell ref="W9:Z10"/>
    <mergeCell ref="AB9:AB10"/>
    <mergeCell ref="AC9:AE10"/>
  </mergeCells>
  <dataValidations count="2"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AJ50"/>
  <sheetViews>
    <sheetView showGridLines="0" zoomScalePageLayoutView="0" workbookViewId="0" topLeftCell="A1">
      <selection activeCell="T11" sqref="T11:T13"/>
    </sheetView>
  </sheetViews>
  <sheetFormatPr defaultColWidth="0" defaultRowHeight="12.75" customHeight="1" zeroHeight="1"/>
  <cols>
    <col min="1" max="1" width="1.57421875" style="4" customWidth="1"/>
    <col min="2" max="2" width="20.57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57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57421875" style="5" customWidth="1"/>
    <col min="29" max="30" width="5.57421875" style="4" customWidth="1"/>
    <col min="31" max="31" width="9.8515625" style="9" bestFit="1" customWidth="1"/>
    <col min="32" max="33" width="5.57421875" style="4" customWidth="1"/>
    <col min="34" max="34" width="5.57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104" t="s">
        <v>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</row>
    <row r="3" spans="2:36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2:36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</row>
    <row r="5" spans="2:36" ht="12.75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6" spans="2:36" ht="12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</row>
    <row r="7" spans="2:36" ht="12.75" customHeight="1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54"/>
      <c r="C9" s="75" t="str">
        <f>B11</f>
        <v>Dębina Nieporęt 1</v>
      </c>
      <c r="D9" s="76"/>
      <c r="E9" s="76"/>
      <c r="F9" s="77"/>
      <c r="G9" s="75" t="str">
        <f>B14</f>
        <v>Varsovia 1</v>
      </c>
      <c r="H9" s="76"/>
      <c r="I9" s="76"/>
      <c r="J9" s="77"/>
      <c r="K9" s="75" t="str">
        <f>B17</f>
        <v>GLKS Nadarzyn 1</v>
      </c>
      <c r="L9" s="76"/>
      <c r="M9" s="76"/>
      <c r="N9" s="77"/>
      <c r="O9" s="75" t="str">
        <f>B20</f>
        <v>Saska Warszawa 1</v>
      </c>
      <c r="P9" s="76"/>
      <c r="Q9" s="76"/>
      <c r="R9" s="77"/>
      <c r="S9" s="75">
        <f>B23</f>
        <v>0</v>
      </c>
      <c r="T9" s="76"/>
      <c r="U9" s="76"/>
      <c r="V9" s="77"/>
      <c r="W9" s="75">
        <f>B26</f>
        <v>0</v>
      </c>
      <c r="X9" s="76"/>
      <c r="Y9" s="76"/>
      <c r="Z9" s="77"/>
      <c r="AB9" s="119"/>
      <c r="AC9" s="106" t="s">
        <v>0</v>
      </c>
      <c r="AD9" s="107"/>
      <c r="AE9" s="108"/>
      <c r="AF9" s="112" t="s">
        <v>1</v>
      </c>
      <c r="AG9" s="113"/>
      <c r="AH9" s="114"/>
      <c r="AI9" s="66" t="s">
        <v>2</v>
      </c>
      <c r="AJ9" s="66" t="s">
        <v>3</v>
      </c>
    </row>
    <row r="10" spans="2:36" ht="12.75" customHeight="1" thickBot="1">
      <c r="B10" s="57"/>
      <c r="C10" s="78"/>
      <c r="D10" s="79"/>
      <c r="E10" s="79"/>
      <c r="F10" s="80"/>
      <c r="G10" s="78"/>
      <c r="H10" s="79"/>
      <c r="I10" s="79"/>
      <c r="J10" s="80"/>
      <c r="K10" s="78"/>
      <c r="L10" s="79"/>
      <c r="M10" s="79"/>
      <c r="N10" s="80"/>
      <c r="O10" s="78"/>
      <c r="P10" s="79"/>
      <c r="Q10" s="79"/>
      <c r="R10" s="80"/>
      <c r="S10" s="78"/>
      <c r="T10" s="79"/>
      <c r="U10" s="79"/>
      <c r="V10" s="80"/>
      <c r="W10" s="78"/>
      <c r="X10" s="79"/>
      <c r="Y10" s="79"/>
      <c r="Z10" s="80"/>
      <c r="AB10" s="119"/>
      <c r="AC10" s="109"/>
      <c r="AD10" s="110"/>
      <c r="AE10" s="111"/>
      <c r="AF10" s="115"/>
      <c r="AG10" s="116"/>
      <c r="AH10" s="117"/>
      <c r="AI10" s="67"/>
      <c r="AJ10" s="67"/>
    </row>
    <row r="11" spans="2:36" ht="12.75" customHeight="1">
      <c r="B11" s="87" t="s">
        <v>27</v>
      </c>
      <c r="C11" s="54"/>
      <c r="D11" s="55"/>
      <c r="E11" s="55"/>
      <c r="F11" s="56"/>
      <c r="G11" s="72">
        <v>2</v>
      </c>
      <c r="H11" s="84">
        <v>0</v>
      </c>
      <c r="I11" s="41">
        <v>15</v>
      </c>
      <c r="J11" s="23">
        <v>10</v>
      </c>
      <c r="K11" s="72">
        <v>2</v>
      </c>
      <c r="L11" s="91">
        <v>1</v>
      </c>
      <c r="M11" s="22">
        <v>15</v>
      </c>
      <c r="N11" s="23">
        <v>17</v>
      </c>
      <c r="O11" s="72">
        <v>2</v>
      </c>
      <c r="P11" s="91">
        <v>0</v>
      </c>
      <c r="Q11" s="22">
        <v>15</v>
      </c>
      <c r="R11" s="23">
        <v>9</v>
      </c>
      <c r="S11" s="72"/>
      <c r="T11" s="91"/>
      <c r="U11" s="22"/>
      <c r="V11" s="23"/>
      <c r="W11" s="72"/>
      <c r="X11" s="91"/>
      <c r="Y11" s="22"/>
      <c r="Z11" s="23"/>
      <c r="AB11" s="87" t="s">
        <v>27</v>
      </c>
      <c r="AC11" s="118">
        <f>+$G$11+$K$11+$O$11+$S$11+$W$11</f>
        <v>6</v>
      </c>
      <c r="AD11" s="103">
        <f>+$H$11+$L$11+$P$11+$T$11+$X$11</f>
        <v>1</v>
      </c>
      <c r="AE11" s="101">
        <f>IF(AND(AC11=0,AD11=0),0,IF(AND(AC11&lt;&gt;0,AD11=0),"MAX",AC11/AD11))</f>
        <v>6</v>
      </c>
      <c r="AF11" s="102">
        <f>+$I$11+$I$12+$I$13+$M$11+$M$12+$M$13+$Q$11+$Q$12+$Q$13+$U$11+$U$12+$U$13+$Y$11+$Y$12+$Y$13</f>
        <v>101</v>
      </c>
      <c r="AG11" s="102">
        <f>+$J$11+$J$12+$J$13+$N$11+$N$12+$N$13+$R$11+$R$12+$R$13+$V$11+$V$12+$V$13+$Z$11+$Z$12+$Z$13</f>
        <v>71</v>
      </c>
      <c r="AH11" s="100">
        <f>IF(AND(AF11=0,AG11=0),0,IF(AND(AF11&lt;&gt;0,AG11=0),"MAX",AF11/AG11))</f>
        <v>1.4225352112676057</v>
      </c>
      <c r="AI11" s="68">
        <f>IF(G11&gt;H11,2,IF(AND(G11=0,H11=0),0,1))+IF(K11&gt;L11,2,IF(AND(K11=0,L11=0),0,1))+IF(O11&gt;P11,2,IF(AND(O11=0,P11=0),0,1))+IF(S11&gt;T11,2,IF(AND(S11=0,T11=0),0,1))+IF(W11&gt;X11,2,IF(AND(W11=0,X11=0),0,1))</f>
        <v>6</v>
      </c>
      <c r="AJ11" s="71"/>
    </row>
    <row r="12" spans="2:36" ht="12.75" customHeight="1">
      <c r="B12" s="87"/>
      <c r="C12" s="57"/>
      <c r="D12" s="58"/>
      <c r="E12" s="58"/>
      <c r="F12" s="59"/>
      <c r="G12" s="73"/>
      <c r="H12" s="85"/>
      <c r="I12" s="42">
        <v>15</v>
      </c>
      <c r="J12" s="25">
        <v>12</v>
      </c>
      <c r="K12" s="73"/>
      <c r="L12" s="92"/>
      <c r="M12" s="24">
        <v>15</v>
      </c>
      <c r="N12" s="25">
        <v>9</v>
      </c>
      <c r="O12" s="73"/>
      <c r="P12" s="92"/>
      <c r="Q12" s="24">
        <v>15</v>
      </c>
      <c r="R12" s="25">
        <v>11</v>
      </c>
      <c r="S12" s="73"/>
      <c r="T12" s="92"/>
      <c r="U12" s="24"/>
      <c r="V12" s="25"/>
      <c r="W12" s="73"/>
      <c r="X12" s="92"/>
      <c r="Y12" s="24"/>
      <c r="Z12" s="25"/>
      <c r="AB12" s="87"/>
      <c r="AC12" s="118"/>
      <c r="AD12" s="103"/>
      <c r="AE12" s="101"/>
      <c r="AF12" s="102"/>
      <c r="AG12" s="102"/>
      <c r="AH12" s="100"/>
      <c r="AI12" s="69"/>
      <c r="AJ12" s="71"/>
    </row>
    <row r="13" spans="2:36" ht="12.75" customHeight="1" thickBot="1">
      <c r="B13" s="87"/>
      <c r="C13" s="60"/>
      <c r="D13" s="61"/>
      <c r="E13" s="61"/>
      <c r="F13" s="62"/>
      <c r="G13" s="74"/>
      <c r="H13" s="86"/>
      <c r="I13" s="43"/>
      <c r="J13" s="27"/>
      <c r="K13" s="74"/>
      <c r="L13" s="93"/>
      <c r="M13" s="26">
        <v>11</v>
      </c>
      <c r="N13" s="27">
        <v>3</v>
      </c>
      <c r="O13" s="74"/>
      <c r="P13" s="93"/>
      <c r="Q13" s="26"/>
      <c r="R13" s="27"/>
      <c r="S13" s="74"/>
      <c r="T13" s="93"/>
      <c r="U13" s="26"/>
      <c r="V13" s="27"/>
      <c r="W13" s="74"/>
      <c r="X13" s="93"/>
      <c r="Y13" s="26"/>
      <c r="Z13" s="27"/>
      <c r="AB13" s="87"/>
      <c r="AC13" s="118"/>
      <c r="AD13" s="103"/>
      <c r="AE13" s="101"/>
      <c r="AF13" s="102"/>
      <c r="AG13" s="102"/>
      <c r="AH13" s="100"/>
      <c r="AI13" s="70"/>
      <c r="AJ13" s="71"/>
    </row>
    <row r="14" spans="2:36" ht="12.75" customHeight="1">
      <c r="B14" s="87" t="s">
        <v>28</v>
      </c>
      <c r="C14" s="63">
        <f>H11</f>
        <v>0</v>
      </c>
      <c r="D14" s="45">
        <f>G11</f>
        <v>2</v>
      </c>
      <c r="E14" s="10">
        <f>J11</f>
        <v>10</v>
      </c>
      <c r="F14" s="11">
        <f>I11</f>
        <v>15</v>
      </c>
      <c r="G14" s="54"/>
      <c r="H14" s="55"/>
      <c r="I14" s="55"/>
      <c r="J14" s="56"/>
      <c r="K14" s="72">
        <v>0</v>
      </c>
      <c r="L14" s="91">
        <v>2</v>
      </c>
      <c r="M14" s="22">
        <v>8</v>
      </c>
      <c r="N14" s="23">
        <v>15</v>
      </c>
      <c r="O14" s="72">
        <v>2</v>
      </c>
      <c r="P14" s="91">
        <v>1</v>
      </c>
      <c r="Q14" s="22">
        <v>17</v>
      </c>
      <c r="R14" s="23">
        <v>19</v>
      </c>
      <c r="S14" s="81"/>
      <c r="T14" s="94"/>
      <c r="U14" s="22"/>
      <c r="V14" s="23"/>
      <c r="W14" s="81"/>
      <c r="X14" s="94"/>
      <c r="Y14" s="22"/>
      <c r="Z14" s="23"/>
      <c r="AB14" s="87" t="s">
        <v>28</v>
      </c>
      <c r="AC14" s="103">
        <f>+$C$14+$K$14+$O$14+$S$14+$W$14</f>
        <v>2</v>
      </c>
      <c r="AD14" s="103">
        <f>+$D$14+$L$14+$P$14+$T$14+$X$14</f>
        <v>5</v>
      </c>
      <c r="AE14" s="101">
        <f>IF(AND(AC14=0,AD14=0),0,IF(AND(AC14&lt;&gt;0,AD14=0),"MAX",AC14/AD14))</f>
        <v>0.4</v>
      </c>
      <c r="AF14" s="102">
        <f>$E$14+$E$15+$E$16+$M$14+$M$15+$M$16+$Q$14+$Q$15+$Q$16+$U$14+$U$15+$U$16+$Y$14+$Y$15+$Y$16</f>
        <v>87</v>
      </c>
      <c r="AG14" s="102">
        <f>+$F$14+$F$15+$F$16+$N$14+$N$15+$N$16+$R$14+$R$15+$R$16+$V$14+$V$15+$V$16+$Z$14+$Z$15+$Z$16</f>
        <v>92</v>
      </c>
      <c r="AH14" s="100">
        <f>IF(AND(AF14=0,AG14=0),0,IF(AND(AF14&lt;&gt;0,AG14=0),"MAX",AF14/AG14))</f>
        <v>0.9456521739130435</v>
      </c>
      <c r="AI14" s="68">
        <f>IF(C14&gt;D14,2,IF(AND(C14=0,D14=0),0,1))+IF(K14&gt;L14,2,IF(AND(K14=0,L14=0),0,1))+IF(O14&gt;P14,2,IF(AND(O14=0,P14=0),0,1))+IF(S14&gt;T14,2,IF(AND(S14=0,T14=0),0,1))+IF(W14&gt;X14,2,IF(AND(W14=0,X14=0),0,1))</f>
        <v>4</v>
      </c>
      <c r="AJ14" s="71"/>
    </row>
    <row r="15" spans="2:36" ht="12.75" customHeight="1">
      <c r="B15" s="87"/>
      <c r="C15" s="64"/>
      <c r="D15" s="46"/>
      <c r="E15" s="12">
        <f>J12</f>
        <v>12</v>
      </c>
      <c r="F15" s="13">
        <f>I12</f>
        <v>15</v>
      </c>
      <c r="G15" s="57"/>
      <c r="H15" s="58"/>
      <c r="I15" s="58"/>
      <c r="J15" s="59"/>
      <c r="K15" s="73"/>
      <c r="L15" s="92"/>
      <c r="M15" s="24">
        <v>14</v>
      </c>
      <c r="N15" s="25">
        <v>16</v>
      </c>
      <c r="O15" s="73"/>
      <c r="P15" s="92"/>
      <c r="Q15" s="24">
        <v>15</v>
      </c>
      <c r="R15" s="25">
        <v>9</v>
      </c>
      <c r="S15" s="82"/>
      <c r="T15" s="95"/>
      <c r="U15" s="24"/>
      <c r="V15" s="25"/>
      <c r="W15" s="82"/>
      <c r="X15" s="95"/>
      <c r="Y15" s="24"/>
      <c r="Z15" s="25"/>
      <c r="AB15" s="87"/>
      <c r="AC15" s="103"/>
      <c r="AD15" s="103"/>
      <c r="AE15" s="101"/>
      <c r="AF15" s="105"/>
      <c r="AG15" s="105"/>
      <c r="AH15" s="100"/>
      <c r="AI15" s="69"/>
      <c r="AJ15" s="71"/>
    </row>
    <row r="16" spans="2:36" ht="12.75" customHeight="1" thickBot="1">
      <c r="B16" s="87"/>
      <c r="C16" s="65"/>
      <c r="D16" s="47"/>
      <c r="E16" s="14">
        <f>J13</f>
        <v>0</v>
      </c>
      <c r="F16" s="15">
        <f>I13</f>
        <v>0</v>
      </c>
      <c r="G16" s="60"/>
      <c r="H16" s="61"/>
      <c r="I16" s="61"/>
      <c r="J16" s="62"/>
      <c r="K16" s="74"/>
      <c r="L16" s="93"/>
      <c r="M16" s="26"/>
      <c r="N16" s="27"/>
      <c r="O16" s="74"/>
      <c r="P16" s="93"/>
      <c r="Q16" s="26">
        <v>11</v>
      </c>
      <c r="R16" s="27">
        <v>3</v>
      </c>
      <c r="S16" s="83"/>
      <c r="T16" s="96"/>
      <c r="U16" s="26"/>
      <c r="V16" s="27"/>
      <c r="W16" s="83"/>
      <c r="X16" s="96"/>
      <c r="Y16" s="26"/>
      <c r="Z16" s="27"/>
      <c r="AB16" s="87"/>
      <c r="AC16" s="103"/>
      <c r="AD16" s="103"/>
      <c r="AE16" s="101"/>
      <c r="AF16" s="105"/>
      <c r="AG16" s="105"/>
      <c r="AH16" s="100"/>
      <c r="AI16" s="70"/>
      <c r="AJ16" s="71"/>
    </row>
    <row r="17" spans="2:36" ht="12.75" customHeight="1">
      <c r="B17" s="87" t="s">
        <v>29</v>
      </c>
      <c r="C17" s="63">
        <f>L11</f>
        <v>1</v>
      </c>
      <c r="D17" s="45">
        <f>K11</f>
        <v>2</v>
      </c>
      <c r="E17" s="10">
        <f>N11</f>
        <v>17</v>
      </c>
      <c r="F17" s="11">
        <f>M11</f>
        <v>15</v>
      </c>
      <c r="G17" s="63">
        <f>L14</f>
        <v>2</v>
      </c>
      <c r="H17" s="45">
        <f>K14</f>
        <v>0</v>
      </c>
      <c r="I17" s="16">
        <f>N14</f>
        <v>15</v>
      </c>
      <c r="J17" s="17">
        <f>M14</f>
        <v>8</v>
      </c>
      <c r="K17" s="54"/>
      <c r="L17" s="55"/>
      <c r="M17" s="55"/>
      <c r="N17" s="56"/>
      <c r="O17" s="72">
        <v>2</v>
      </c>
      <c r="P17" s="91">
        <v>0</v>
      </c>
      <c r="Q17" s="22">
        <v>15</v>
      </c>
      <c r="R17" s="23">
        <v>9</v>
      </c>
      <c r="S17" s="81"/>
      <c r="T17" s="94"/>
      <c r="U17" s="22"/>
      <c r="V17" s="23"/>
      <c r="W17" s="81"/>
      <c r="X17" s="94"/>
      <c r="Y17" s="22"/>
      <c r="Z17" s="23"/>
      <c r="AB17" s="87" t="s">
        <v>29</v>
      </c>
      <c r="AC17" s="103">
        <f>$C$17+$G$17+$O$17+$S$17+$W$17</f>
        <v>5</v>
      </c>
      <c r="AD17" s="103">
        <f>$D$17+$H$17+$P$17+$T$17+$X$17</f>
        <v>2</v>
      </c>
      <c r="AE17" s="101">
        <f>IF(AND(AC17=0,AD17=0),0,IF(AND(AC17&lt;&gt;0,AD17=0),"MAX",AC17/AD17))</f>
        <v>2.5</v>
      </c>
      <c r="AF17" s="102">
        <f>+$E$17+$E$18+$E$19+$I$17+$I$18+$I$19+$Q$17+$Q$18+$Q$19+$U$17+$U$18+$U$19+$Y$17+$Y$18+$Y$19</f>
        <v>90</v>
      </c>
      <c r="AG17" s="102">
        <f>+$F$17+$F$18+$F$19+$J$17+$J$18+$J$19+$R$17+$R$18+$R$19+$V$17+$V$18+$V$19+$Z$17+$Z$18+$Z$19</f>
        <v>85</v>
      </c>
      <c r="AH17" s="100">
        <f>IF(AND(AF17=0,AG17=0),0,IF(AND(AF17&lt;&gt;0,AG17=0),"MAX",AF17/AG17))</f>
        <v>1.0588235294117647</v>
      </c>
      <c r="AI17" s="68">
        <f>IF(G17&gt;H17,2,IF(AND(G17=0,H17=0),0,1))+IF(C17&gt;D17,2,IF(AND(C17=0,D17=0),0,1))+IF(O17&gt;P17,2,IF(AND(O17=0,P17=0),0,1))+IF(S17&gt;T17,2,IF(AND(S17=0,T17=0),0,1))+IF(W17&gt;X17,2,IF(AND(W17=0,X17=0),0,1))</f>
        <v>5</v>
      </c>
      <c r="AJ17" s="71"/>
    </row>
    <row r="18" spans="2:36" ht="12.75" customHeight="1">
      <c r="B18" s="87"/>
      <c r="C18" s="64"/>
      <c r="D18" s="46"/>
      <c r="E18" s="12">
        <f>N12</f>
        <v>9</v>
      </c>
      <c r="F18" s="13">
        <f>M12</f>
        <v>15</v>
      </c>
      <c r="G18" s="64"/>
      <c r="H18" s="46"/>
      <c r="I18" s="18">
        <f>N15</f>
        <v>16</v>
      </c>
      <c r="J18" s="19">
        <f>M15</f>
        <v>14</v>
      </c>
      <c r="K18" s="57"/>
      <c r="L18" s="58"/>
      <c r="M18" s="58"/>
      <c r="N18" s="59"/>
      <c r="O18" s="73"/>
      <c r="P18" s="92"/>
      <c r="Q18" s="24">
        <v>15</v>
      </c>
      <c r="R18" s="25">
        <v>13</v>
      </c>
      <c r="S18" s="82"/>
      <c r="T18" s="95"/>
      <c r="U18" s="24"/>
      <c r="V18" s="25"/>
      <c r="W18" s="82"/>
      <c r="X18" s="95"/>
      <c r="Y18" s="24"/>
      <c r="Z18" s="25"/>
      <c r="AB18" s="87"/>
      <c r="AC18" s="103"/>
      <c r="AD18" s="103"/>
      <c r="AE18" s="101"/>
      <c r="AF18" s="102"/>
      <c r="AG18" s="102"/>
      <c r="AH18" s="100"/>
      <c r="AI18" s="69"/>
      <c r="AJ18" s="71"/>
    </row>
    <row r="19" spans="2:36" ht="12.75" customHeight="1" thickBot="1">
      <c r="B19" s="87"/>
      <c r="C19" s="65"/>
      <c r="D19" s="47"/>
      <c r="E19" s="14">
        <f>N13</f>
        <v>3</v>
      </c>
      <c r="F19" s="15">
        <f>M13</f>
        <v>11</v>
      </c>
      <c r="G19" s="65"/>
      <c r="H19" s="47"/>
      <c r="I19" s="20">
        <f>N16</f>
        <v>0</v>
      </c>
      <c r="J19" s="21">
        <f>M16</f>
        <v>0</v>
      </c>
      <c r="K19" s="60"/>
      <c r="L19" s="61"/>
      <c r="M19" s="61"/>
      <c r="N19" s="62"/>
      <c r="O19" s="74"/>
      <c r="P19" s="93"/>
      <c r="Q19" s="26"/>
      <c r="R19" s="27"/>
      <c r="S19" s="83"/>
      <c r="T19" s="96"/>
      <c r="U19" s="26"/>
      <c r="V19" s="27"/>
      <c r="W19" s="83"/>
      <c r="X19" s="96"/>
      <c r="Y19" s="26"/>
      <c r="Z19" s="27"/>
      <c r="AB19" s="87"/>
      <c r="AC19" s="103"/>
      <c r="AD19" s="103"/>
      <c r="AE19" s="101"/>
      <c r="AF19" s="102"/>
      <c r="AG19" s="102"/>
      <c r="AH19" s="100"/>
      <c r="AI19" s="70"/>
      <c r="AJ19" s="71"/>
    </row>
    <row r="20" spans="2:36" ht="12.75" customHeight="1">
      <c r="B20" s="87" t="s">
        <v>30</v>
      </c>
      <c r="C20" s="63">
        <f>P11</f>
        <v>0</v>
      </c>
      <c r="D20" s="45">
        <f>O11</f>
        <v>2</v>
      </c>
      <c r="E20" s="10">
        <f>R11</f>
        <v>9</v>
      </c>
      <c r="F20" s="11">
        <f>Q11</f>
        <v>15</v>
      </c>
      <c r="G20" s="63">
        <f>P14</f>
        <v>1</v>
      </c>
      <c r="H20" s="45">
        <f>O14</f>
        <v>2</v>
      </c>
      <c r="I20" s="16">
        <f>R14</f>
        <v>19</v>
      </c>
      <c r="J20" s="17">
        <f>Q14</f>
        <v>17</v>
      </c>
      <c r="K20" s="63">
        <f>P17</f>
        <v>0</v>
      </c>
      <c r="L20" s="45">
        <f>O17</f>
        <v>2</v>
      </c>
      <c r="M20" s="16">
        <f>R17</f>
        <v>9</v>
      </c>
      <c r="N20" s="17">
        <f>Q17</f>
        <v>15</v>
      </c>
      <c r="O20" s="54"/>
      <c r="P20" s="55"/>
      <c r="Q20" s="55"/>
      <c r="R20" s="56"/>
      <c r="S20" s="81"/>
      <c r="T20" s="94"/>
      <c r="U20" s="22"/>
      <c r="V20" s="23"/>
      <c r="W20" s="81"/>
      <c r="X20" s="94"/>
      <c r="Y20" s="22"/>
      <c r="Z20" s="23"/>
      <c r="AB20" s="87" t="s">
        <v>30</v>
      </c>
      <c r="AC20" s="103">
        <f>+$C$20+$G$20+$K$20+$S$20+$W$20</f>
        <v>1</v>
      </c>
      <c r="AD20" s="103">
        <f>+$D$20+$H$20+$L$20+$T$20+$X$20</f>
        <v>6</v>
      </c>
      <c r="AE20" s="101">
        <f>IF(AND(AC20=0,AD20=0),0,IF(AND(AC20&lt;&gt;0,AD20=0),"MAX",AC20/AD20))</f>
        <v>0.16666666666666666</v>
      </c>
      <c r="AF20" s="102">
        <f>+$E$20+$E$21+$E$22+$I$20+$I$21+$I$22+$M$20+$M$21+$M$22+$U$20+$U$21+$U$22+$Y$20+$Y$21+$Y$22</f>
        <v>73</v>
      </c>
      <c r="AG20" s="102">
        <f>+$F$20+$F$21+$F$22+$J$20+$J$21+$J$22+$N$20+$N$21+$N$22+$V$20+$V$21+$V$22+$Z$20+$Z$21+$Z$22</f>
        <v>103</v>
      </c>
      <c r="AH20" s="100">
        <f>IF(AND(AF20=0,AG20=0),0,IF(AND(AF20&lt;&gt;0,AG20=0),"MAX",AF20/AG20))</f>
        <v>0.7087378640776699</v>
      </c>
      <c r="AI20" s="68">
        <f>IF(G20&gt;H20,2,IF(AND(G20=0,H20=0),0,1))+IF(K20&gt;L20,2,IF(AND(K20=0,L20=0),0,1))+IF(C20&gt;D20,2,IF(AND(C20=0,D20=0),0,1))+IF(S20&gt;T20,2,IF(AND(S20=0,T20=0),0,1))+IF(W20&gt;X20,2,IF(AND(W20=0,X20=0),0,1))</f>
        <v>3</v>
      </c>
      <c r="AJ20" s="71"/>
    </row>
    <row r="21" spans="2:36" ht="12.75" customHeight="1">
      <c r="B21" s="87"/>
      <c r="C21" s="64"/>
      <c r="D21" s="46"/>
      <c r="E21" s="12">
        <f>R12</f>
        <v>11</v>
      </c>
      <c r="F21" s="13">
        <f>Q12</f>
        <v>15</v>
      </c>
      <c r="G21" s="64"/>
      <c r="H21" s="46"/>
      <c r="I21" s="18">
        <f>R15</f>
        <v>9</v>
      </c>
      <c r="J21" s="19">
        <f>Q15</f>
        <v>15</v>
      </c>
      <c r="K21" s="64"/>
      <c r="L21" s="46"/>
      <c r="M21" s="18">
        <f>R18</f>
        <v>13</v>
      </c>
      <c r="N21" s="19">
        <f>Q18</f>
        <v>15</v>
      </c>
      <c r="O21" s="57"/>
      <c r="P21" s="58"/>
      <c r="Q21" s="58"/>
      <c r="R21" s="59"/>
      <c r="S21" s="82"/>
      <c r="T21" s="95"/>
      <c r="U21" s="24"/>
      <c r="V21" s="25"/>
      <c r="W21" s="82"/>
      <c r="X21" s="95"/>
      <c r="Y21" s="24"/>
      <c r="Z21" s="25"/>
      <c r="AB21" s="87"/>
      <c r="AC21" s="103"/>
      <c r="AD21" s="103"/>
      <c r="AE21" s="101"/>
      <c r="AF21" s="102"/>
      <c r="AG21" s="102"/>
      <c r="AH21" s="100"/>
      <c r="AI21" s="69"/>
      <c r="AJ21" s="71"/>
    </row>
    <row r="22" spans="2:36" ht="12.75" customHeight="1" thickBot="1">
      <c r="B22" s="87"/>
      <c r="C22" s="65"/>
      <c r="D22" s="47"/>
      <c r="E22" s="14">
        <f>R13</f>
        <v>0</v>
      </c>
      <c r="F22" s="15">
        <f>Q13</f>
        <v>0</v>
      </c>
      <c r="G22" s="65"/>
      <c r="H22" s="47"/>
      <c r="I22" s="20">
        <f>R16</f>
        <v>3</v>
      </c>
      <c r="J22" s="21">
        <f>Q16</f>
        <v>11</v>
      </c>
      <c r="K22" s="65"/>
      <c r="L22" s="47"/>
      <c r="M22" s="20">
        <f>R19</f>
        <v>0</v>
      </c>
      <c r="N22" s="21">
        <f>Q19</f>
        <v>0</v>
      </c>
      <c r="O22" s="60"/>
      <c r="P22" s="61"/>
      <c r="Q22" s="61"/>
      <c r="R22" s="62"/>
      <c r="S22" s="83"/>
      <c r="T22" s="96"/>
      <c r="U22" s="26"/>
      <c r="V22" s="27"/>
      <c r="W22" s="83"/>
      <c r="X22" s="96"/>
      <c r="Y22" s="26"/>
      <c r="Z22" s="27"/>
      <c r="AB22" s="87"/>
      <c r="AC22" s="103"/>
      <c r="AD22" s="103"/>
      <c r="AE22" s="101"/>
      <c r="AF22" s="102"/>
      <c r="AG22" s="102"/>
      <c r="AH22" s="100"/>
      <c r="AI22" s="70"/>
      <c r="AJ22" s="71"/>
    </row>
    <row r="23" spans="2:36" ht="12.75" customHeight="1">
      <c r="B23" s="121"/>
      <c r="C23" s="63">
        <f>T11</f>
        <v>0</v>
      </c>
      <c r="D23" s="45">
        <f>S11</f>
        <v>0</v>
      </c>
      <c r="E23" s="10">
        <f>V11</f>
        <v>0</v>
      </c>
      <c r="F23" s="11">
        <f>U11</f>
        <v>0</v>
      </c>
      <c r="G23" s="63">
        <f>T14</f>
        <v>0</v>
      </c>
      <c r="H23" s="45">
        <f>S14</f>
        <v>0</v>
      </c>
      <c r="I23" s="16">
        <f>V14</f>
        <v>0</v>
      </c>
      <c r="J23" s="17">
        <f>U14</f>
        <v>0</v>
      </c>
      <c r="K23" s="63">
        <f>T17</f>
        <v>0</v>
      </c>
      <c r="L23" s="45">
        <f>S17</f>
        <v>0</v>
      </c>
      <c r="M23" s="16">
        <f>V17</f>
        <v>0</v>
      </c>
      <c r="N23" s="17">
        <f>U17</f>
        <v>0</v>
      </c>
      <c r="O23" s="63">
        <f>T20</f>
        <v>0</v>
      </c>
      <c r="P23" s="45">
        <f>S20</f>
        <v>0</v>
      </c>
      <c r="Q23" s="16">
        <f>V20</f>
        <v>0</v>
      </c>
      <c r="R23" s="17">
        <f>U20</f>
        <v>0</v>
      </c>
      <c r="S23" s="54"/>
      <c r="T23" s="55"/>
      <c r="U23" s="55"/>
      <c r="V23" s="56"/>
      <c r="W23" s="81"/>
      <c r="X23" s="94"/>
      <c r="Y23" s="22"/>
      <c r="Z23" s="23"/>
      <c r="AB23" s="124"/>
      <c r="AC23" s="103">
        <f>+$C$23+$G$23+$K$23+$O$23+$W$23</f>
        <v>0</v>
      </c>
      <c r="AD23" s="103">
        <f>+$D$23+$H$23+$L$23+$P$23+$X$23</f>
        <v>0</v>
      </c>
      <c r="AE23" s="101">
        <f>IF(AND(AC23=0,AD23=0),0,IF(AND(AC23&lt;&gt;0,AD23=0),"MAX",AC23/AD23))</f>
        <v>0</v>
      </c>
      <c r="AF23" s="102">
        <f>+$E$23+$E$24+$E$25+$I$23+$I$24+$I$25+$M$23+$M$24+$M$25+$Q$23+$Q$24+$Q$25+$Y$23+$Y$24+$Y$25</f>
        <v>0</v>
      </c>
      <c r="AG23" s="102">
        <f>+$F$23+$F$24+$F$25+$J$23+$J$24+$J$25+$N$23+$N$24+$N$25+$R$23+$R$24+$R$25+$Z$23+$Z$24+$Z$25</f>
        <v>0</v>
      </c>
      <c r="AH23" s="100">
        <f>IF(AND(AF23=0,AG23=0),0,IF(AND(AF23&lt;&gt;0,AG23=0),"MAX",AF23/AG23))</f>
        <v>0</v>
      </c>
      <c r="AI23" s="68">
        <f>IF(G23&gt;H23,2,IF(AND(G23=0,H23=0),0,1))+IF(K23&gt;L23,2,IF(AND(K23=0,L23=0),0,1))+IF(O23&gt;P23,2,IF(AND(O23=0,P23=0),0,1))+IF(C23&gt;D23,2,IF(AND(C23=0,D23=0),0,1))+IF(W23&gt;X23,2,IF(AND(W23=0,X23=0),0,1))</f>
        <v>0</v>
      </c>
      <c r="AJ23" s="71"/>
    </row>
    <row r="24" spans="2:36" ht="12.75" customHeight="1">
      <c r="B24" s="122"/>
      <c r="C24" s="64"/>
      <c r="D24" s="46"/>
      <c r="E24" s="12">
        <f>V12</f>
        <v>0</v>
      </c>
      <c r="F24" s="13">
        <f>U12</f>
        <v>0</v>
      </c>
      <c r="G24" s="64"/>
      <c r="H24" s="46"/>
      <c r="I24" s="18">
        <f>V15</f>
        <v>0</v>
      </c>
      <c r="J24" s="19">
        <f>U15</f>
        <v>0</v>
      </c>
      <c r="K24" s="64"/>
      <c r="L24" s="46"/>
      <c r="M24" s="18">
        <f>V18</f>
        <v>0</v>
      </c>
      <c r="N24" s="19">
        <f>U18</f>
        <v>0</v>
      </c>
      <c r="O24" s="64"/>
      <c r="P24" s="46"/>
      <c r="Q24" s="18">
        <f>V21</f>
        <v>0</v>
      </c>
      <c r="R24" s="19">
        <f>U21</f>
        <v>0</v>
      </c>
      <c r="S24" s="57"/>
      <c r="T24" s="58"/>
      <c r="U24" s="58"/>
      <c r="V24" s="59"/>
      <c r="W24" s="82"/>
      <c r="X24" s="95"/>
      <c r="Y24" s="24"/>
      <c r="Z24" s="25"/>
      <c r="AB24" s="124"/>
      <c r="AC24" s="103"/>
      <c r="AD24" s="103"/>
      <c r="AE24" s="101"/>
      <c r="AF24" s="102"/>
      <c r="AG24" s="102"/>
      <c r="AH24" s="100"/>
      <c r="AI24" s="69"/>
      <c r="AJ24" s="71"/>
    </row>
    <row r="25" spans="2:36" ht="12.75" customHeight="1" thickBot="1">
      <c r="B25" s="123"/>
      <c r="C25" s="65"/>
      <c r="D25" s="47"/>
      <c r="E25" s="14">
        <f>V13</f>
        <v>0</v>
      </c>
      <c r="F25" s="15">
        <f>U13</f>
        <v>0</v>
      </c>
      <c r="G25" s="65"/>
      <c r="H25" s="47"/>
      <c r="I25" s="20">
        <f>V16</f>
        <v>0</v>
      </c>
      <c r="J25" s="21">
        <f>U16</f>
        <v>0</v>
      </c>
      <c r="K25" s="65"/>
      <c r="L25" s="47"/>
      <c r="M25" s="20">
        <f>V19</f>
        <v>0</v>
      </c>
      <c r="N25" s="21">
        <f>U19</f>
        <v>0</v>
      </c>
      <c r="O25" s="65"/>
      <c r="P25" s="47"/>
      <c r="Q25" s="20">
        <f>V22</f>
        <v>0</v>
      </c>
      <c r="R25" s="21">
        <f>U22</f>
        <v>0</v>
      </c>
      <c r="S25" s="60"/>
      <c r="T25" s="61"/>
      <c r="U25" s="61"/>
      <c r="V25" s="62"/>
      <c r="W25" s="83"/>
      <c r="X25" s="96"/>
      <c r="Y25" s="26"/>
      <c r="Z25" s="27"/>
      <c r="AB25" s="124"/>
      <c r="AC25" s="103"/>
      <c r="AD25" s="103"/>
      <c r="AE25" s="101"/>
      <c r="AF25" s="102"/>
      <c r="AG25" s="102"/>
      <c r="AH25" s="100"/>
      <c r="AI25" s="70"/>
      <c r="AJ25" s="71"/>
    </row>
    <row r="26" spans="2:36" ht="12.75" customHeight="1">
      <c r="B26" s="121"/>
      <c r="C26" s="63">
        <f>X11</f>
        <v>0</v>
      </c>
      <c r="D26" s="45">
        <f>W11</f>
        <v>0</v>
      </c>
      <c r="E26" s="10">
        <f>Z11</f>
        <v>0</v>
      </c>
      <c r="F26" s="11">
        <f>Y11</f>
        <v>0</v>
      </c>
      <c r="G26" s="63">
        <f>X14</f>
        <v>0</v>
      </c>
      <c r="H26" s="45">
        <f>W14</f>
        <v>0</v>
      </c>
      <c r="I26" s="16">
        <f>Z14</f>
        <v>0</v>
      </c>
      <c r="J26" s="17">
        <f>Y14</f>
        <v>0</v>
      </c>
      <c r="K26" s="63">
        <f>X17</f>
        <v>0</v>
      </c>
      <c r="L26" s="45">
        <f>W17</f>
        <v>0</v>
      </c>
      <c r="M26" s="16">
        <f>Z17</f>
        <v>0</v>
      </c>
      <c r="N26" s="17">
        <f>Y17</f>
        <v>0</v>
      </c>
      <c r="O26" s="63">
        <f>X20</f>
        <v>0</v>
      </c>
      <c r="P26" s="45">
        <f>W20</f>
        <v>0</v>
      </c>
      <c r="Q26" s="16">
        <f>Z20</f>
        <v>0</v>
      </c>
      <c r="R26" s="17">
        <f>Y20</f>
        <v>0</v>
      </c>
      <c r="S26" s="48">
        <f>X23</f>
        <v>0</v>
      </c>
      <c r="T26" s="51">
        <f>W23</f>
        <v>0</v>
      </c>
      <c r="U26" s="16">
        <f>Z23</f>
        <v>0</v>
      </c>
      <c r="V26" s="17">
        <f>Y23</f>
        <v>0</v>
      </c>
      <c r="W26" s="54"/>
      <c r="X26" s="55"/>
      <c r="Y26" s="55"/>
      <c r="Z26" s="56"/>
      <c r="AB26" s="125"/>
      <c r="AC26" s="103">
        <f>+$C$26+$G$26+$K$26+$O$26+$S$26</f>
        <v>0</v>
      </c>
      <c r="AD26" s="103">
        <f>+$D$26+$H$26+$L$26+$P$26+$T$26</f>
        <v>0</v>
      </c>
      <c r="AE26" s="101">
        <f>IF(AND(AC26=0,AD26=0),0,IF(AND(AC26&lt;&gt;0,AD26=0),"MAX",AC26/AD26))</f>
        <v>0</v>
      </c>
      <c r="AF26" s="102">
        <f>+$E$26+$E$27+$E$28+$I$26+$I$27+$I$28+$M$26+$M$27+$M$28+$Q$26+$Q$27+$Q$28+$U$26+$U$27+$U$28</f>
        <v>0</v>
      </c>
      <c r="AG26" s="102">
        <f>+$F$26+$F$27+$F$28+$J$26+$J$27+$J$28+$N$26+$N$27+$N$28+$R$26+$R$27+$R$28+$V$26+$V$27+$V$28</f>
        <v>0</v>
      </c>
      <c r="AH26" s="100">
        <f>IF(AND(AF26=0,AG26=0),0,IF(AND(AF26&lt;&gt;0,AG26=0),"MAX",AF26/AG26))</f>
        <v>0</v>
      </c>
      <c r="AI26" s="68">
        <f>IF(G26&gt;H26,2,IF(AND(G26=0,H26=0),0,1))+IF(K26&gt;L26,2,IF(AND(K26=0,L26=0),0,1))+IF(O26&gt;P26,2,IF(AND(O26=0,P26=0),0,1))+IF(S26&gt;T26,2,IF(AND(S26=0,T26=0),0,1))+IF(C26&gt;D26,2,IF(AND(C26=0,D26=0),0,1))</f>
        <v>0</v>
      </c>
      <c r="AJ26" s="71"/>
    </row>
    <row r="27" spans="2:36" ht="12.75" customHeight="1">
      <c r="B27" s="122"/>
      <c r="C27" s="64"/>
      <c r="D27" s="46"/>
      <c r="E27" s="12">
        <f>Z12</f>
        <v>0</v>
      </c>
      <c r="F27" s="13">
        <f>Y12</f>
        <v>0</v>
      </c>
      <c r="G27" s="64"/>
      <c r="H27" s="46"/>
      <c r="I27" s="18">
        <f>Z15</f>
        <v>0</v>
      </c>
      <c r="J27" s="19">
        <f>Y15</f>
        <v>0</v>
      </c>
      <c r="K27" s="64"/>
      <c r="L27" s="46"/>
      <c r="M27" s="18">
        <f>Z18</f>
        <v>0</v>
      </c>
      <c r="N27" s="19">
        <f>Y18</f>
        <v>0</v>
      </c>
      <c r="O27" s="64"/>
      <c r="P27" s="46"/>
      <c r="Q27" s="18">
        <f>Z21</f>
        <v>0</v>
      </c>
      <c r="R27" s="19">
        <f>Y21</f>
        <v>0</v>
      </c>
      <c r="S27" s="49"/>
      <c r="T27" s="52"/>
      <c r="U27" s="18">
        <f>Z24</f>
        <v>0</v>
      </c>
      <c r="V27" s="19">
        <f>Y24</f>
        <v>0</v>
      </c>
      <c r="W27" s="57"/>
      <c r="X27" s="58"/>
      <c r="Y27" s="58"/>
      <c r="Z27" s="59"/>
      <c r="AB27" s="126"/>
      <c r="AC27" s="103"/>
      <c r="AD27" s="103"/>
      <c r="AE27" s="101"/>
      <c r="AF27" s="102"/>
      <c r="AG27" s="102"/>
      <c r="AH27" s="100"/>
      <c r="AI27" s="69"/>
      <c r="AJ27" s="71"/>
    </row>
    <row r="28" spans="2:36" ht="12.75" customHeight="1" thickBot="1">
      <c r="B28" s="123"/>
      <c r="C28" s="65"/>
      <c r="D28" s="47"/>
      <c r="E28" s="14">
        <f>Z13</f>
        <v>0</v>
      </c>
      <c r="F28" s="15">
        <f>Y13</f>
        <v>0</v>
      </c>
      <c r="G28" s="65"/>
      <c r="H28" s="47"/>
      <c r="I28" s="20">
        <f>Z16</f>
        <v>0</v>
      </c>
      <c r="J28" s="21">
        <f>Y16</f>
        <v>0</v>
      </c>
      <c r="K28" s="65"/>
      <c r="L28" s="47"/>
      <c r="M28" s="20">
        <f>Z19</f>
        <v>0</v>
      </c>
      <c r="N28" s="21">
        <f>Y19</f>
        <v>0</v>
      </c>
      <c r="O28" s="65"/>
      <c r="P28" s="47"/>
      <c r="Q28" s="20">
        <f>Z22</f>
        <v>0</v>
      </c>
      <c r="R28" s="21">
        <f>Y22</f>
        <v>0</v>
      </c>
      <c r="S28" s="50"/>
      <c r="T28" s="53"/>
      <c r="U28" s="20">
        <f>Z25</f>
        <v>0</v>
      </c>
      <c r="V28" s="21">
        <f>Y25</f>
        <v>0</v>
      </c>
      <c r="W28" s="60"/>
      <c r="X28" s="61"/>
      <c r="Y28" s="61"/>
      <c r="Z28" s="62"/>
      <c r="AB28" s="127"/>
      <c r="AC28" s="103"/>
      <c r="AD28" s="103"/>
      <c r="AE28" s="101"/>
      <c r="AF28" s="102"/>
      <c r="AG28" s="102"/>
      <c r="AH28" s="100"/>
      <c r="AI28" s="70"/>
      <c r="AJ28" s="71"/>
    </row>
    <row r="29" ht="6.75" customHeight="1">
      <c r="B29" s="28" t="s">
        <v>4</v>
      </c>
    </row>
    <row r="32" ht="12.75" customHeight="1" hidden="1" thickBot="1"/>
    <row r="33" spans="3:26" ht="12.75" customHeight="1" hidden="1">
      <c r="C33" s="54"/>
      <c r="D33" s="55"/>
      <c r="E33" s="55"/>
      <c r="F33" s="56"/>
      <c r="G33" s="29">
        <f>IF(AND(AND(I11&lt;&gt;"",J11&lt;&gt;""),I11&gt;J11+1),1,0)</f>
        <v>1</v>
      </c>
      <c r="H33" s="30">
        <f>IF(AND(AND(J11&lt;&gt;"",I11&lt;&gt;""),J11&gt;I11+1),1,0)</f>
        <v>0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0</v>
      </c>
      <c r="L33" s="30">
        <f aca="true" t="shared" si="1" ref="L33:L38">IF(AND(AND(N11&lt;&gt;"",M11&lt;&gt;""),N11&gt;M11+1),1,0)</f>
        <v>1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0</v>
      </c>
      <c r="O33" s="29">
        <f aca="true" t="shared" si="3" ref="O33:O41">IF(AND(AND(Q11&lt;&gt;"",R11&lt;&gt;""),Q11&gt;R11+1),1,0)</f>
        <v>1</v>
      </c>
      <c r="P33" s="30">
        <f aca="true" t="shared" si="4" ref="P33:P41">IF(AND(AND(R11&lt;&gt;"",Q11&lt;&gt;""),R11&gt;Q11+1),1,0)</f>
        <v>0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0</v>
      </c>
      <c r="S33" s="29">
        <f>IF(AND(AND(U11&lt;&gt;"",V11&lt;&gt;""),U11&gt;V11+1),1,0)</f>
        <v>0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1</v>
      </c>
      <c r="W33" s="29">
        <f aca="true" t="shared" si="6" ref="W33:W47">IF(AND(AND(Y11&lt;&gt;"",Z11&lt;&gt;""),Y11&gt;Z11+1),1,0)</f>
        <v>0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1</v>
      </c>
    </row>
    <row r="34" spans="3:26" ht="12.75" customHeight="1" hidden="1">
      <c r="C34" s="57"/>
      <c r="D34" s="58"/>
      <c r="E34" s="58"/>
      <c r="F34" s="59"/>
      <c r="G34" s="31">
        <f>IF(AND(AND(I12&lt;&gt;"",J12&lt;&gt;""),I12&gt;J12+1),1,0)</f>
        <v>1</v>
      </c>
      <c r="H34" s="32">
        <f>IF(AND(AND(J12&lt;&gt;"",I12&lt;&gt;""),J12&gt;I12+1),1,0)</f>
        <v>0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1</v>
      </c>
      <c r="L34" s="32">
        <f t="shared" si="1"/>
        <v>0</v>
      </c>
      <c r="M34" s="24">
        <f>IF(OR(AND(M12+N12&lt;=48,OR(M12=25,N12=25)),AND(M12+N12&gt;48,OR(M12+2=N12,N12+2=M12))),1,0)</f>
        <v>0</v>
      </c>
      <c r="N34" s="25">
        <f t="shared" si="2"/>
        <v>0</v>
      </c>
      <c r="O34" s="31">
        <f t="shared" si="3"/>
        <v>1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0</v>
      </c>
      <c r="S34" s="31">
        <f>IF(AND(AND(U12&lt;&gt;"",V12&lt;&gt;""),U12&gt;V12+1),1,0)</f>
        <v>0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1</v>
      </c>
      <c r="W34" s="31">
        <f t="shared" si="6"/>
        <v>0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1</v>
      </c>
    </row>
    <row r="35" spans="3:26" ht="12.75" customHeight="1" hidden="1" thickBot="1">
      <c r="C35" s="60"/>
      <c r="D35" s="61"/>
      <c r="E35" s="61"/>
      <c r="F35" s="62"/>
      <c r="G35" s="33">
        <f>IF(AND(AND(I13&lt;&gt;"",J13&lt;&gt;""),I13&gt;J13+1),1,0)</f>
        <v>0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1</v>
      </c>
      <c r="K35" s="33">
        <f t="shared" si="0"/>
        <v>1</v>
      </c>
      <c r="L35" s="34">
        <f t="shared" si="1"/>
        <v>0</v>
      </c>
      <c r="M35" s="26">
        <f>IF(OR(AND(M13+N13&lt;=28,OR(M13=15,N13=15)),AND(M13+N13&gt;28,OR(M13+2=N13,N13+2=M13))),1,0)</f>
        <v>0</v>
      </c>
      <c r="N35" s="27">
        <f t="shared" si="2"/>
        <v>0</v>
      </c>
      <c r="O35" s="33">
        <f t="shared" si="3"/>
        <v>0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1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63">
        <f>H33</f>
        <v>0</v>
      </c>
      <c r="D36" s="45">
        <f>G33</f>
        <v>1</v>
      </c>
      <c r="E36" s="10">
        <f>J33</f>
        <v>0</v>
      </c>
      <c r="F36" s="11">
        <f>I33</f>
        <v>0</v>
      </c>
      <c r="G36" s="54"/>
      <c r="H36" s="55"/>
      <c r="I36" s="55"/>
      <c r="J36" s="56"/>
      <c r="K36" s="29">
        <f t="shared" si="0"/>
        <v>0</v>
      </c>
      <c r="L36" s="30">
        <f t="shared" si="1"/>
        <v>1</v>
      </c>
      <c r="M36" s="22">
        <f>IF(OR(AND(M14+N14&lt;=48,OR(M14=25,N14=25)),AND(M14+N14&gt;48,OR(M14+2=N14,N14+2=M14))),1,0)</f>
        <v>0</v>
      </c>
      <c r="N36" s="23">
        <f t="shared" si="2"/>
        <v>0</v>
      </c>
      <c r="O36" s="29">
        <f t="shared" si="3"/>
        <v>0</v>
      </c>
      <c r="P36" s="30">
        <f t="shared" si="4"/>
        <v>1</v>
      </c>
      <c r="Q36" s="22">
        <f>IF(OR(AND(Q14+R14&lt;=48,OR(Q14=25,R14=25)),AND(Q14+R14&gt;48,OR(Q14+2=R14,R14+2=Q14))),1,0)</f>
        <v>0</v>
      </c>
      <c r="R36" s="23">
        <f t="shared" si="5"/>
        <v>0</v>
      </c>
      <c r="S36" s="35">
        <f t="shared" si="9"/>
        <v>0</v>
      </c>
      <c r="T36" s="36">
        <f t="shared" si="10"/>
        <v>0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1</v>
      </c>
      <c r="W36" s="35">
        <f t="shared" si="6"/>
        <v>0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1</v>
      </c>
    </row>
    <row r="37" spans="3:26" ht="12.75" customHeight="1" hidden="1">
      <c r="C37" s="64"/>
      <c r="D37" s="46"/>
      <c r="E37" s="12">
        <f>J34</f>
        <v>0</v>
      </c>
      <c r="F37" s="13">
        <f>I34</f>
        <v>0</v>
      </c>
      <c r="G37" s="57"/>
      <c r="H37" s="58"/>
      <c r="I37" s="58"/>
      <c r="J37" s="59"/>
      <c r="K37" s="31">
        <f t="shared" si="0"/>
        <v>0</v>
      </c>
      <c r="L37" s="32">
        <f t="shared" si="1"/>
        <v>1</v>
      </c>
      <c r="M37" s="24">
        <f>IF(OR(AND(M15+N15&lt;=48,OR(M15=25,N15=25)),AND(M15+N15&gt;48,OR(M15+2=N15,N15+2=M15))),1,0)</f>
        <v>0</v>
      </c>
      <c r="N37" s="25">
        <f t="shared" si="2"/>
        <v>0</v>
      </c>
      <c r="O37" s="31">
        <f t="shared" si="3"/>
        <v>1</v>
      </c>
      <c r="P37" s="32">
        <f t="shared" si="4"/>
        <v>0</v>
      </c>
      <c r="Q37" s="24">
        <f>IF(OR(AND(Q15+R15&lt;=48,OR(Q15=25,R15=25)),AND(Q15+R15&gt;48,OR(Q15+2=R15,R15+2=Q15))),1,0)</f>
        <v>0</v>
      </c>
      <c r="R37" s="25">
        <f t="shared" si="5"/>
        <v>0</v>
      </c>
      <c r="S37" s="37">
        <f t="shared" si="9"/>
        <v>0</v>
      </c>
      <c r="T37" s="38">
        <f t="shared" si="10"/>
        <v>0</v>
      </c>
      <c r="U37" s="24">
        <f>IF(OR(AND(U15+V15&lt;=48,OR(U15=25,V15=25)),AND(U15+V15&gt;48,OR(U15+2=V15,V15+2=U15))),1,0)</f>
        <v>0</v>
      </c>
      <c r="V37" s="25">
        <f t="shared" si="11"/>
        <v>1</v>
      </c>
      <c r="W37" s="37">
        <f t="shared" si="6"/>
        <v>0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1</v>
      </c>
    </row>
    <row r="38" spans="3:26" ht="12.75" customHeight="1" hidden="1" thickBot="1">
      <c r="C38" s="65"/>
      <c r="D38" s="47"/>
      <c r="E38" s="14">
        <f>J35</f>
        <v>1</v>
      </c>
      <c r="F38" s="15">
        <f>I35</f>
        <v>0</v>
      </c>
      <c r="G38" s="60"/>
      <c r="H38" s="61"/>
      <c r="I38" s="61"/>
      <c r="J38" s="62"/>
      <c r="K38" s="33">
        <f t="shared" si="0"/>
        <v>0</v>
      </c>
      <c r="L38" s="34">
        <f t="shared" si="1"/>
        <v>0</v>
      </c>
      <c r="M38" s="26">
        <f>IF(OR(AND(M16+N16&lt;=28,OR(M16=15,N16=15)),AND(M16+N16&gt;28,OR(M16+2=N16,N16+2=M16))),1,0)</f>
        <v>0</v>
      </c>
      <c r="N38" s="27">
        <f t="shared" si="2"/>
        <v>1</v>
      </c>
      <c r="O38" s="33">
        <f t="shared" si="3"/>
        <v>1</v>
      </c>
      <c r="P38" s="34">
        <f t="shared" si="4"/>
        <v>0</v>
      </c>
      <c r="Q38" s="26">
        <f>IF(OR(AND(Q16+R16&lt;=28,OR(Q16=15,R16=15)),AND(Q16+R16&gt;28,OR(Q16+2=R16,R16+2=Q16))),1,0)</f>
        <v>0</v>
      </c>
      <c r="R38" s="27">
        <f t="shared" si="5"/>
        <v>0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63">
        <f>L33</f>
        <v>1</v>
      </c>
      <c r="D39" s="45">
        <f>K33</f>
        <v>0</v>
      </c>
      <c r="E39" s="10">
        <f>N33</f>
        <v>0</v>
      </c>
      <c r="F39" s="11">
        <f>M33</f>
        <v>0</v>
      </c>
      <c r="G39" s="63">
        <f>L36</f>
        <v>1</v>
      </c>
      <c r="H39" s="45">
        <f>K36</f>
        <v>0</v>
      </c>
      <c r="I39" s="16">
        <f>N36</f>
        <v>0</v>
      </c>
      <c r="J39" s="17">
        <f>M36</f>
        <v>0</v>
      </c>
      <c r="K39" s="54"/>
      <c r="L39" s="55"/>
      <c r="M39" s="55"/>
      <c r="N39" s="56"/>
      <c r="O39" s="29">
        <f t="shared" si="3"/>
        <v>1</v>
      </c>
      <c r="P39" s="30">
        <f t="shared" si="4"/>
        <v>0</v>
      </c>
      <c r="Q39" s="22">
        <f>IF(OR(AND(Q17+R17&lt;=48,OR(Q17=25,R17=25)),AND(Q17+R17&gt;48,OR(Q17+2=R17,R17+2=Q17))),1,0)</f>
        <v>0</v>
      </c>
      <c r="R39" s="23">
        <f t="shared" si="5"/>
        <v>0</v>
      </c>
      <c r="S39" s="35">
        <f t="shared" si="9"/>
        <v>0</v>
      </c>
      <c r="T39" s="36">
        <f t="shared" si="10"/>
        <v>0</v>
      </c>
      <c r="U39" s="22">
        <f>IF(OR(AND(U17+V17&lt;=48,OR(U17=25,V17=25)),AND(U17+V17&gt;48,OR(U17+2=V17,V17+2=U17))),1,0)</f>
        <v>0</v>
      </c>
      <c r="V39" s="23">
        <f t="shared" si="11"/>
        <v>1</v>
      </c>
      <c r="W39" s="35">
        <f t="shared" si="6"/>
        <v>0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1</v>
      </c>
    </row>
    <row r="40" spans="3:26" ht="12.75" customHeight="1" hidden="1">
      <c r="C40" s="64"/>
      <c r="D40" s="46"/>
      <c r="E40" s="12">
        <f>N34</f>
        <v>0</v>
      </c>
      <c r="F40" s="13">
        <f>M34</f>
        <v>0</v>
      </c>
      <c r="G40" s="64"/>
      <c r="H40" s="46"/>
      <c r="I40" s="18">
        <f>N37</f>
        <v>0</v>
      </c>
      <c r="J40" s="19">
        <f>M37</f>
        <v>0</v>
      </c>
      <c r="K40" s="57"/>
      <c r="L40" s="58"/>
      <c r="M40" s="58"/>
      <c r="N40" s="59"/>
      <c r="O40" s="31">
        <f t="shared" si="3"/>
        <v>1</v>
      </c>
      <c r="P40" s="32">
        <f t="shared" si="4"/>
        <v>0</v>
      </c>
      <c r="Q40" s="24">
        <f>IF(OR(AND(Q18+R18&lt;=48,OR(Q18=25,R18=25)),AND(Q18+R18&gt;48,OR(Q18+2=R18,R18+2=Q18))),1,0)</f>
        <v>0</v>
      </c>
      <c r="R40" s="25">
        <f t="shared" si="5"/>
        <v>0</v>
      </c>
      <c r="S40" s="37">
        <f t="shared" si="9"/>
        <v>0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1</v>
      </c>
      <c r="W40" s="37">
        <f t="shared" si="6"/>
        <v>0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1</v>
      </c>
    </row>
    <row r="41" spans="3:26" ht="12.75" customHeight="1" hidden="1" thickBot="1">
      <c r="C41" s="65"/>
      <c r="D41" s="47"/>
      <c r="E41" s="14">
        <f>N35</f>
        <v>0</v>
      </c>
      <c r="F41" s="15">
        <f>M35</f>
        <v>0</v>
      </c>
      <c r="G41" s="65"/>
      <c r="H41" s="47"/>
      <c r="I41" s="20">
        <f>N38</f>
        <v>1</v>
      </c>
      <c r="J41" s="21">
        <f>M38</f>
        <v>0</v>
      </c>
      <c r="K41" s="60"/>
      <c r="L41" s="61"/>
      <c r="M41" s="61"/>
      <c r="N41" s="62"/>
      <c r="O41" s="33">
        <f t="shared" si="3"/>
        <v>0</v>
      </c>
      <c r="P41" s="34">
        <f t="shared" si="4"/>
        <v>0</v>
      </c>
      <c r="Q41" s="26">
        <f>IF(OR(AND(Q19+R19&lt;=28,OR(Q19=15,R19=15)),AND(Q19+R19&gt;28,OR(Q19+2=R19,R19+2=Q19))),1,0)</f>
        <v>0</v>
      </c>
      <c r="R41" s="27">
        <f t="shared" si="5"/>
        <v>1</v>
      </c>
      <c r="S41" s="39">
        <f t="shared" si="9"/>
        <v>0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1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63">
        <f>P33</f>
        <v>0</v>
      </c>
      <c r="D42" s="45">
        <f>O33</f>
        <v>1</v>
      </c>
      <c r="E42" s="10">
        <f>R33</f>
        <v>0</v>
      </c>
      <c r="F42" s="11">
        <f>Q33</f>
        <v>0</v>
      </c>
      <c r="G42" s="63">
        <f>P36</f>
        <v>1</v>
      </c>
      <c r="H42" s="45">
        <f>O36</f>
        <v>0</v>
      </c>
      <c r="I42" s="16">
        <f>R36</f>
        <v>0</v>
      </c>
      <c r="J42" s="17">
        <f>Q36</f>
        <v>0</v>
      </c>
      <c r="K42" s="63">
        <f>P39</f>
        <v>0</v>
      </c>
      <c r="L42" s="45">
        <f>O39</f>
        <v>1</v>
      </c>
      <c r="M42" s="16">
        <f>R39</f>
        <v>0</v>
      </c>
      <c r="N42" s="17">
        <f>Q39</f>
        <v>0</v>
      </c>
      <c r="O42" s="54"/>
      <c r="P42" s="55"/>
      <c r="Q42" s="55"/>
      <c r="R42" s="56"/>
      <c r="S42" s="35">
        <f t="shared" si="9"/>
        <v>0</v>
      </c>
      <c r="T42" s="36">
        <f t="shared" si="10"/>
        <v>0</v>
      </c>
      <c r="U42" s="22">
        <f>IF(OR(AND(U20+V20&lt;=48,OR(U20=25,V20=25)),AND(U20+V20&gt;48,OR(U20+2=V20,V20+2=U20))),1,0)</f>
        <v>0</v>
      </c>
      <c r="V42" s="23">
        <f t="shared" si="11"/>
        <v>1</v>
      </c>
      <c r="W42" s="35">
        <f t="shared" si="6"/>
        <v>0</v>
      </c>
      <c r="X42" s="36">
        <f t="shared" si="7"/>
        <v>0</v>
      </c>
      <c r="Y42" s="22">
        <f>IF(OR(AND(Y20+Z20&lt;=48,OR(Y20=25,Z20=25)),AND(Y20+Z20&gt;48,OR(Y20+2=Z20,Z20+2=Y20))),1,0)</f>
        <v>0</v>
      </c>
      <c r="Z42" s="23">
        <f t="shared" si="8"/>
        <v>1</v>
      </c>
    </row>
    <row r="43" spans="3:26" ht="12.75" customHeight="1" hidden="1">
      <c r="C43" s="64"/>
      <c r="D43" s="46"/>
      <c r="E43" s="12">
        <f>R34</f>
        <v>0</v>
      </c>
      <c r="F43" s="13">
        <f>Q34</f>
        <v>0</v>
      </c>
      <c r="G43" s="64"/>
      <c r="H43" s="46"/>
      <c r="I43" s="18">
        <f>R37</f>
        <v>0</v>
      </c>
      <c r="J43" s="19">
        <f>Q37</f>
        <v>0</v>
      </c>
      <c r="K43" s="64"/>
      <c r="L43" s="46"/>
      <c r="M43" s="18">
        <f>R40</f>
        <v>0</v>
      </c>
      <c r="N43" s="19">
        <f>Q40</f>
        <v>0</v>
      </c>
      <c r="O43" s="57"/>
      <c r="P43" s="58"/>
      <c r="Q43" s="58"/>
      <c r="R43" s="59"/>
      <c r="S43" s="37">
        <f t="shared" si="9"/>
        <v>0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1</v>
      </c>
      <c r="W43" s="37">
        <f t="shared" si="6"/>
        <v>0</v>
      </c>
      <c r="X43" s="38">
        <f t="shared" si="7"/>
        <v>0</v>
      </c>
      <c r="Y43" s="24">
        <f>IF(OR(AND(Y21+Z21&lt;=48,OR(Y21=25,Z21=25)),AND(Y21+Z21&gt;48,OR(Y21+2=Z21,Z21+2=Y21))),1,0)</f>
        <v>0</v>
      </c>
      <c r="Z43" s="25">
        <f t="shared" si="8"/>
        <v>1</v>
      </c>
    </row>
    <row r="44" spans="3:26" ht="12.75" customHeight="1" hidden="1" thickBot="1">
      <c r="C44" s="65"/>
      <c r="D44" s="47"/>
      <c r="E44" s="14">
        <f>R35</f>
        <v>1</v>
      </c>
      <c r="F44" s="15">
        <f>Q35</f>
        <v>0</v>
      </c>
      <c r="G44" s="65"/>
      <c r="H44" s="47"/>
      <c r="I44" s="20">
        <f>R38</f>
        <v>0</v>
      </c>
      <c r="J44" s="21">
        <f>Q38</f>
        <v>0</v>
      </c>
      <c r="K44" s="65"/>
      <c r="L44" s="47"/>
      <c r="M44" s="20">
        <f>R41</f>
        <v>1</v>
      </c>
      <c r="N44" s="21">
        <f>Q41</f>
        <v>0</v>
      </c>
      <c r="O44" s="60"/>
      <c r="P44" s="61"/>
      <c r="Q44" s="61"/>
      <c r="R44" s="62"/>
      <c r="S44" s="39">
        <f t="shared" si="9"/>
        <v>0</v>
      </c>
      <c r="T44" s="40">
        <f t="shared" si="10"/>
        <v>0</v>
      </c>
      <c r="U44" s="26">
        <f>IF(OR(AND(U22+V22&lt;=28,OR(U22=15,V22=15)),AND(U22+V22&gt;28,OR(U22+2=V22,V22+2=U22))),1,0)</f>
        <v>0</v>
      </c>
      <c r="V44" s="27">
        <f t="shared" si="11"/>
        <v>1</v>
      </c>
      <c r="W44" s="39">
        <f t="shared" si="6"/>
        <v>0</v>
      </c>
      <c r="X44" s="40">
        <f t="shared" si="7"/>
        <v>0</v>
      </c>
      <c r="Y44" s="26">
        <f>IF(OR(AND(Y22+Z22&lt;=28,OR(Y22=15,Z22=15)),AND(Y22+Z22&gt;28,OR(Y22+2=Z22,Z22+2=Y22))),1,0)</f>
        <v>0</v>
      </c>
      <c r="Z44" s="27">
        <f t="shared" si="8"/>
        <v>1</v>
      </c>
    </row>
    <row r="45" spans="3:26" ht="12.75" customHeight="1" hidden="1">
      <c r="C45" s="63">
        <f>T33</f>
        <v>0</v>
      </c>
      <c r="D45" s="45">
        <f>S33</f>
        <v>0</v>
      </c>
      <c r="E45" s="10">
        <f>V33</f>
        <v>1</v>
      </c>
      <c r="F45" s="11">
        <f>U33</f>
        <v>0</v>
      </c>
      <c r="G45" s="63">
        <f>T36</f>
        <v>0</v>
      </c>
      <c r="H45" s="45">
        <f>S36</f>
        <v>0</v>
      </c>
      <c r="I45" s="16">
        <f>V36</f>
        <v>1</v>
      </c>
      <c r="J45" s="17">
        <f>U36</f>
        <v>0</v>
      </c>
      <c r="K45" s="63">
        <f>T39</f>
        <v>0</v>
      </c>
      <c r="L45" s="45">
        <f>S39</f>
        <v>0</v>
      </c>
      <c r="M45" s="16">
        <f>V39</f>
        <v>1</v>
      </c>
      <c r="N45" s="17">
        <f>U39</f>
        <v>0</v>
      </c>
      <c r="O45" s="63">
        <f>T42</f>
        <v>0</v>
      </c>
      <c r="P45" s="45">
        <f>S42</f>
        <v>0</v>
      </c>
      <c r="Q45" s="16">
        <f>V42</f>
        <v>1</v>
      </c>
      <c r="R45" s="17">
        <f>U42</f>
        <v>0</v>
      </c>
      <c r="S45" s="54"/>
      <c r="T45" s="55"/>
      <c r="U45" s="55"/>
      <c r="V45" s="56"/>
      <c r="W45" s="35">
        <f t="shared" si="6"/>
        <v>0</v>
      </c>
      <c r="X45" s="36">
        <f t="shared" si="7"/>
        <v>0</v>
      </c>
      <c r="Y45" s="22">
        <f>IF(OR(AND(Y23+Z23&lt;=48,OR(Y23=25,Z23=25)),AND(Y23+Z23&gt;48,OR(Y23+2=Z23,Z23+2=Y23))),1,0)</f>
        <v>0</v>
      </c>
      <c r="Z45" s="23">
        <f t="shared" si="8"/>
        <v>1</v>
      </c>
    </row>
    <row r="46" spans="3:26" ht="12.75" customHeight="1" hidden="1">
      <c r="C46" s="64"/>
      <c r="D46" s="46"/>
      <c r="E46" s="12">
        <f>V34</f>
        <v>1</v>
      </c>
      <c r="F46" s="13">
        <f>U34</f>
        <v>0</v>
      </c>
      <c r="G46" s="64"/>
      <c r="H46" s="46"/>
      <c r="I46" s="18">
        <f>V37</f>
        <v>1</v>
      </c>
      <c r="J46" s="19">
        <f>U37</f>
        <v>0</v>
      </c>
      <c r="K46" s="64"/>
      <c r="L46" s="46"/>
      <c r="M46" s="18">
        <f>V40</f>
        <v>1</v>
      </c>
      <c r="N46" s="19">
        <f>U40</f>
        <v>0</v>
      </c>
      <c r="O46" s="64"/>
      <c r="P46" s="46"/>
      <c r="Q46" s="18">
        <f>V43</f>
        <v>1</v>
      </c>
      <c r="R46" s="19">
        <f>U43</f>
        <v>0</v>
      </c>
      <c r="S46" s="57"/>
      <c r="T46" s="58"/>
      <c r="U46" s="58"/>
      <c r="V46" s="59"/>
      <c r="W46" s="37">
        <f t="shared" si="6"/>
        <v>0</v>
      </c>
      <c r="X46" s="38">
        <f t="shared" si="7"/>
        <v>0</v>
      </c>
      <c r="Y46" s="24">
        <f>IF(OR(AND(Y24+Z24&lt;=48,OR(Y24=25,Z24=25)),AND(Y24+Z24&gt;48,OR(Y24+2=Z24,Z24+2=Y24))),1,0)</f>
        <v>0</v>
      </c>
      <c r="Z46" s="25">
        <f t="shared" si="8"/>
        <v>1</v>
      </c>
    </row>
    <row r="47" spans="3:26" ht="12.75" customHeight="1" hidden="1" thickBot="1">
      <c r="C47" s="65"/>
      <c r="D47" s="47"/>
      <c r="E47" s="14">
        <f>V35</f>
        <v>1</v>
      </c>
      <c r="F47" s="15">
        <f>U35</f>
        <v>0</v>
      </c>
      <c r="G47" s="65"/>
      <c r="H47" s="47"/>
      <c r="I47" s="20">
        <f>V38</f>
        <v>1</v>
      </c>
      <c r="J47" s="21">
        <f>U38</f>
        <v>0</v>
      </c>
      <c r="K47" s="65"/>
      <c r="L47" s="47"/>
      <c r="M47" s="20">
        <f>V41</f>
        <v>1</v>
      </c>
      <c r="N47" s="21">
        <f>U41</f>
        <v>0</v>
      </c>
      <c r="O47" s="65"/>
      <c r="P47" s="47"/>
      <c r="Q47" s="20">
        <f>V44</f>
        <v>1</v>
      </c>
      <c r="R47" s="21">
        <f>U44</f>
        <v>0</v>
      </c>
      <c r="S47" s="60"/>
      <c r="T47" s="61"/>
      <c r="U47" s="61"/>
      <c r="V47" s="62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63">
        <f>X33</f>
        <v>0</v>
      </c>
      <c r="D48" s="45">
        <f>W33</f>
        <v>0</v>
      </c>
      <c r="E48" s="10">
        <f>Z33</f>
        <v>1</v>
      </c>
      <c r="F48" s="11">
        <f>Y33</f>
        <v>0</v>
      </c>
      <c r="G48" s="63">
        <f>X36</f>
        <v>0</v>
      </c>
      <c r="H48" s="45">
        <f>W36</f>
        <v>0</v>
      </c>
      <c r="I48" s="16">
        <f>Z36</f>
        <v>1</v>
      </c>
      <c r="J48" s="17">
        <f>Y36</f>
        <v>0</v>
      </c>
      <c r="K48" s="63">
        <f>X39</f>
        <v>0</v>
      </c>
      <c r="L48" s="45">
        <f>W39</f>
        <v>0</v>
      </c>
      <c r="M48" s="16">
        <f>Z39</f>
        <v>1</v>
      </c>
      <c r="N48" s="17">
        <f>Y39</f>
        <v>0</v>
      </c>
      <c r="O48" s="63">
        <f>X42</f>
        <v>0</v>
      </c>
      <c r="P48" s="45">
        <f>W42</f>
        <v>0</v>
      </c>
      <c r="Q48" s="16">
        <f>Z42</f>
        <v>1</v>
      </c>
      <c r="R48" s="17">
        <f>Y42</f>
        <v>0</v>
      </c>
      <c r="S48" s="48">
        <f>X45</f>
        <v>0</v>
      </c>
      <c r="T48" s="51">
        <f>W45</f>
        <v>0</v>
      </c>
      <c r="U48" s="16">
        <f>Z45</f>
        <v>1</v>
      </c>
      <c r="V48" s="17">
        <f>Y45</f>
        <v>0</v>
      </c>
      <c r="W48" s="54"/>
      <c r="X48" s="55"/>
      <c r="Y48" s="55"/>
      <c r="Z48" s="56"/>
    </row>
    <row r="49" spans="3:26" ht="12.75" customHeight="1" hidden="1">
      <c r="C49" s="64"/>
      <c r="D49" s="46"/>
      <c r="E49" s="12">
        <f>Z34</f>
        <v>1</v>
      </c>
      <c r="F49" s="13">
        <f>Y34</f>
        <v>0</v>
      </c>
      <c r="G49" s="64"/>
      <c r="H49" s="46"/>
      <c r="I49" s="18">
        <f>Z37</f>
        <v>1</v>
      </c>
      <c r="J49" s="19">
        <f>Y37</f>
        <v>0</v>
      </c>
      <c r="K49" s="64"/>
      <c r="L49" s="46"/>
      <c r="M49" s="18">
        <f>Z40</f>
        <v>1</v>
      </c>
      <c r="N49" s="19">
        <f>Y40</f>
        <v>0</v>
      </c>
      <c r="O49" s="64"/>
      <c r="P49" s="46"/>
      <c r="Q49" s="18">
        <f>Z43</f>
        <v>1</v>
      </c>
      <c r="R49" s="19">
        <f>Y43</f>
        <v>0</v>
      </c>
      <c r="S49" s="49"/>
      <c r="T49" s="52"/>
      <c r="U49" s="18">
        <f>Z46</f>
        <v>1</v>
      </c>
      <c r="V49" s="19">
        <f>Y46</f>
        <v>0</v>
      </c>
      <c r="W49" s="57"/>
      <c r="X49" s="58"/>
      <c r="Y49" s="58"/>
      <c r="Z49" s="59"/>
    </row>
    <row r="50" spans="3:26" ht="12.75" customHeight="1" hidden="1" thickBot="1">
      <c r="C50" s="65"/>
      <c r="D50" s="47"/>
      <c r="E50" s="14">
        <f>Z35</f>
        <v>1</v>
      </c>
      <c r="F50" s="15">
        <f>Y35</f>
        <v>0</v>
      </c>
      <c r="G50" s="65"/>
      <c r="H50" s="47"/>
      <c r="I50" s="20">
        <f>Z38</f>
        <v>1</v>
      </c>
      <c r="J50" s="21">
        <f>Y38</f>
        <v>0</v>
      </c>
      <c r="K50" s="65"/>
      <c r="L50" s="47"/>
      <c r="M50" s="20">
        <f>Z41</f>
        <v>1</v>
      </c>
      <c r="N50" s="21">
        <f>Y41</f>
        <v>0</v>
      </c>
      <c r="O50" s="65"/>
      <c r="P50" s="47"/>
      <c r="Q50" s="20">
        <f>Z44</f>
        <v>1</v>
      </c>
      <c r="R50" s="21">
        <f>Y44</f>
        <v>0</v>
      </c>
      <c r="S50" s="50"/>
      <c r="T50" s="53"/>
      <c r="U50" s="20">
        <f>Z47</f>
        <v>1</v>
      </c>
      <c r="V50" s="21">
        <f>Y47</f>
        <v>0</v>
      </c>
      <c r="W50" s="60"/>
      <c r="X50" s="61"/>
      <c r="Y50" s="61"/>
      <c r="Z50" s="62"/>
    </row>
  </sheetData>
  <sheetProtection/>
  <mergeCells count="175">
    <mergeCell ref="T48:T50"/>
    <mergeCell ref="W48:Z50"/>
    <mergeCell ref="S45:V47"/>
    <mergeCell ref="C48:C50"/>
    <mergeCell ref="D48:D50"/>
    <mergeCell ref="G48:G50"/>
    <mergeCell ref="H48:H50"/>
    <mergeCell ref="K48:K50"/>
    <mergeCell ref="L48:L50"/>
    <mergeCell ref="O48:O50"/>
    <mergeCell ref="P48:P50"/>
    <mergeCell ref="S48:S50"/>
    <mergeCell ref="O42:R44"/>
    <mergeCell ref="C45:C47"/>
    <mergeCell ref="D45:D47"/>
    <mergeCell ref="G45:G47"/>
    <mergeCell ref="H45:H47"/>
    <mergeCell ref="K45:K47"/>
    <mergeCell ref="L45:L47"/>
    <mergeCell ref="O45:O47"/>
    <mergeCell ref="P45:P47"/>
    <mergeCell ref="C42:C44"/>
    <mergeCell ref="D42:D44"/>
    <mergeCell ref="G42:G44"/>
    <mergeCell ref="H42:H44"/>
    <mergeCell ref="K42:K44"/>
    <mergeCell ref="L42:L44"/>
    <mergeCell ref="AJ26:AJ28"/>
    <mergeCell ref="C33:F35"/>
    <mergeCell ref="C36:C38"/>
    <mergeCell ref="D36:D38"/>
    <mergeCell ref="G36:J38"/>
    <mergeCell ref="C39:C41"/>
    <mergeCell ref="D39:D41"/>
    <mergeCell ref="G39:G41"/>
    <mergeCell ref="H39:H41"/>
    <mergeCell ref="K39:N41"/>
    <mergeCell ref="AD26:AD28"/>
    <mergeCell ref="AE26:AE28"/>
    <mergeCell ref="AF26:AF28"/>
    <mergeCell ref="AG26:AG28"/>
    <mergeCell ref="AH26:AH28"/>
    <mergeCell ref="AI26:AI28"/>
    <mergeCell ref="P26:P28"/>
    <mergeCell ref="S26:S28"/>
    <mergeCell ref="T26:T28"/>
    <mergeCell ref="W26:Z28"/>
    <mergeCell ref="AB26:AB28"/>
    <mergeCell ref="AC26:AC28"/>
    <mergeCell ref="AI23:AI25"/>
    <mergeCell ref="AJ23:AJ25"/>
    <mergeCell ref="B26:B28"/>
    <mergeCell ref="C26:C28"/>
    <mergeCell ref="D26:D28"/>
    <mergeCell ref="G26:G28"/>
    <mergeCell ref="H26:H28"/>
    <mergeCell ref="K26:K28"/>
    <mergeCell ref="L26:L28"/>
    <mergeCell ref="O26:O28"/>
    <mergeCell ref="AC23:AC25"/>
    <mergeCell ref="AD23:AD25"/>
    <mergeCell ref="AE23:AE25"/>
    <mergeCell ref="AF23:AF25"/>
    <mergeCell ref="AG23:AG25"/>
    <mergeCell ref="AH23:AH25"/>
    <mergeCell ref="O23:O25"/>
    <mergeCell ref="P23:P25"/>
    <mergeCell ref="S23:V25"/>
    <mergeCell ref="W23:W25"/>
    <mergeCell ref="X23:X25"/>
    <mergeCell ref="AB23:AB25"/>
    <mergeCell ref="AH20:AH22"/>
    <mergeCell ref="AI20:AI22"/>
    <mergeCell ref="AJ20:AJ22"/>
    <mergeCell ref="B23:B25"/>
    <mergeCell ref="C23:C25"/>
    <mergeCell ref="D23:D25"/>
    <mergeCell ref="G23:G25"/>
    <mergeCell ref="H23:H25"/>
    <mergeCell ref="K23:K25"/>
    <mergeCell ref="L23:L25"/>
    <mergeCell ref="AB20:AB22"/>
    <mergeCell ref="AC20:AC22"/>
    <mergeCell ref="AD20:AD22"/>
    <mergeCell ref="AE20:AE22"/>
    <mergeCell ref="AF20:AF22"/>
    <mergeCell ref="AG20:AG22"/>
    <mergeCell ref="L20:L22"/>
    <mergeCell ref="O20:R22"/>
    <mergeCell ref="S20:S22"/>
    <mergeCell ref="T20:T22"/>
    <mergeCell ref="W20:W22"/>
    <mergeCell ref="X20:X22"/>
    <mergeCell ref="B20:B22"/>
    <mergeCell ref="C20:C22"/>
    <mergeCell ref="D20:D22"/>
    <mergeCell ref="G20:G22"/>
    <mergeCell ref="H20:H22"/>
    <mergeCell ref="K20:K22"/>
    <mergeCell ref="AE17:AE19"/>
    <mergeCell ref="AF17:AF19"/>
    <mergeCell ref="AG17:AG19"/>
    <mergeCell ref="AH17:AH19"/>
    <mergeCell ref="AI17:AI19"/>
    <mergeCell ref="AJ17:AJ19"/>
    <mergeCell ref="T17:T19"/>
    <mergeCell ref="W17:W19"/>
    <mergeCell ref="X17:X19"/>
    <mergeCell ref="AB17:AB19"/>
    <mergeCell ref="AC17:AC19"/>
    <mergeCell ref="AD17:AD19"/>
    <mergeCell ref="AJ14:AJ16"/>
    <mergeCell ref="B17:B19"/>
    <mergeCell ref="C17:C19"/>
    <mergeCell ref="D17:D19"/>
    <mergeCell ref="G17:G19"/>
    <mergeCell ref="H17:H19"/>
    <mergeCell ref="K17:N19"/>
    <mergeCell ref="O17:O19"/>
    <mergeCell ref="P17:P19"/>
    <mergeCell ref="S17:S19"/>
    <mergeCell ref="AD14:AD16"/>
    <mergeCell ref="AE14:AE16"/>
    <mergeCell ref="AF14:AF16"/>
    <mergeCell ref="AG14:AG16"/>
    <mergeCell ref="AH14:AH16"/>
    <mergeCell ref="AI14:AI16"/>
    <mergeCell ref="S14:S16"/>
    <mergeCell ref="T14:T16"/>
    <mergeCell ref="W14:W16"/>
    <mergeCell ref="X14:X16"/>
    <mergeCell ref="AB14:AB16"/>
    <mergeCell ref="AC14:AC16"/>
    <mergeCell ref="AI11:AI13"/>
    <mergeCell ref="AJ11:AJ13"/>
    <mergeCell ref="B14:B16"/>
    <mergeCell ref="C14:C16"/>
    <mergeCell ref="D14:D16"/>
    <mergeCell ref="G14:J16"/>
    <mergeCell ref="K14:K16"/>
    <mergeCell ref="L14:L16"/>
    <mergeCell ref="O14:O16"/>
    <mergeCell ref="P14:P16"/>
    <mergeCell ref="AC11:AC13"/>
    <mergeCell ref="AD11:AD13"/>
    <mergeCell ref="AE11:AE13"/>
    <mergeCell ref="AF11:AF13"/>
    <mergeCell ref="AG11:AG13"/>
    <mergeCell ref="AH11:AH13"/>
    <mergeCell ref="P11:P13"/>
    <mergeCell ref="S11:S13"/>
    <mergeCell ref="T11:T13"/>
    <mergeCell ref="W11:W13"/>
    <mergeCell ref="X11:X13"/>
    <mergeCell ref="AB11:AB13"/>
    <mergeCell ref="AF9:AH10"/>
    <mergeCell ref="AI9:AI10"/>
    <mergeCell ref="AJ9:AJ10"/>
    <mergeCell ref="B11:B13"/>
    <mergeCell ref="C11:F13"/>
    <mergeCell ref="G11:G13"/>
    <mergeCell ref="H11:H13"/>
    <mergeCell ref="K11:K13"/>
    <mergeCell ref="L11:L13"/>
    <mergeCell ref="O11:O13"/>
    <mergeCell ref="B2:AJ7"/>
    <mergeCell ref="B9:B10"/>
    <mergeCell ref="C9:F10"/>
    <mergeCell ref="G9:J10"/>
    <mergeCell ref="K9:N10"/>
    <mergeCell ref="O9:R10"/>
    <mergeCell ref="S9:V10"/>
    <mergeCell ref="W9:Z10"/>
    <mergeCell ref="AB9:AB10"/>
    <mergeCell ref="AC9:AE10"/>
  </mergeCells>
  <dataValidations count="2"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2"/>
  <sheetViews>
    <sheetView zoomScalePageLayoutView="0" workbookViewId="0" topLeftCell="A1">
      <selection activeCell="E6" sqref="E6"/>
    </sheetView>
  </sheetViews>
  <sheetFormatPr defaultColWidth="9.140625" defaultRowHeight="12.75"/>
  <cols>
    <col min="3" max="3" width="19.421875" style="0" customWidth="1"/>
    <col min="4" max="4" width="20.28125" style="0" customWidth="1"/>
    <col min="5" max="5" width="23.7109375" style="0" customWidth="1"/>
  </cols>
  <sheetData>
    <row r="5" spans="3:5" ht="12.75">
      <c r="C5" s="128" t="s">
        <v>5</v>
      </c>
      <c r="D5" s="129"/>
      <c r="E5" s="130"/>
    </row>
    <row r="6" spans="3:5" ht="12.75">
      <c r="C6" s="44" t="s">
        <v>33</v>
      </c>
      <c r="D6" s="44" t="s">
        <v>34</v>
      </c>
      <c r="E6" s="44" t="s">
        <v>38</v>
      </c>
    </row>
    <row r="7" spans="3:5" ht="12.75">
      <c r="C7" s="128" t="s">
        <v>6</v>
      </c>
      <c r="D7" s="129"/>
      <c r="E7" s="130"/>
    </row>
    <row r="8" spans="3:5" ht="12.75">
      <c r="C8" s="44" t="s">
        <v>31</v>
      </c>
      <c r="D8" s="44" t="s">
        <v>32</v>
      </c>
      <c r="E8" s="44" t="s">
        <v>36</v>
      </c>
    </row>
    <row r="9" spans="3:5" ht="12.75">
      <c r="C9" s="131" t="s">
        <v>21</v>
      </c>
      <c r="D9" s="129"/>
      <c r="E9" s="130"/>
    </row>
    <row r="10" spans="3:5" ht="12.75">
      <c r="C10" s="44" t="s">
        <v>25</v>
      </c>
      <c r="D10" s="44" t="s">
        <v>26</v>
      </c>
      <c r="E10" s="44" t="s">
        <v>35</v>
      </c>
    </row>
    <row r="11" spans="3:5" ht="12.75">
      <c r="C11" s="131" t="s">
        <v>22</v>
      </c>
      <c r="D11" s="129"/>
      <c r="E11" s="130"/>
    </row>
    <row r="12" spans="3:5" ht="12.75">
      <c r="C12" s="44" t="s">
        <v>23</v>
      </c>
      <c r="D12" s="44" t="s">
        <v>24</v>
      </c>
      <c r="E12" s="44" t="s">
        <v>37</v>
      </c>
    </row>
  </sheetData>
  <sheetProtection/>
  <mergeCells count="4">
    <mergeCell ref="C5:E5"/>
    <mergeCell ref="C7:E7"/>
    <mergeCell ref="C9:E9"/>
    <mergeCell ref="C11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Fizyki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Tomasz Pałczak</cp:lastModifiedBy>
  <cp:lastPrinted>2016-09-19T19:46:18Z</cp:lastPrinted>
  <dcterms:created xsi:type="dcterms:W3CDTF">2013-10-11T17:59:17Z</dcterms:created>
  <dcterms:modified xsi:type="dcterms:W3CDTF">2024-05-19T05:33:32Z</dcterms:modified>
  <cp:category/>
  <cp:version/>
  <cp:contentType/>
  <cp:contentStatus/>
</cp:coreProperties>
</file>